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10" windowWidth="19440" windowHeight="11715" activeTab="1"/>
  </bookViews>
  <sheets>
    <sheet name="FI PLAN 2020" sheetId="1" r:id="rId1"/>
    <sheet name="2021." sheetId="2" r:id="rId2"/>
    <sheet name="2022." sheetId="3" r:id="rId3"/>
  </sheets>
  <definedNames>
    <definedName name="__CDS_P1_G1__">'FI PLAN 2020'!$A$8:$L$44</definedName>
    <definedName name="__CDS_P1_G2__">'FI PLAN 2020'!$B$10:$L$16</definedName>
    <definedName name="__CDS_P1_G3__">'FI PLAN 2020'!$C$12:$L$15</definedName>
    <definedName name="__CDS_P1_G4__">'FI PLAN 2020'!$C$14:$F$14</definedName>
    <definedName name="__CDS_TP_G1__">'FI PLAN 2020'!#REF!</definedName>
    <definedName name="__CDS_TP_G2__">'FI PLAN 2020'!#REF!</definedName>
    <definedName name="__CDS_TP_G3__">'FI PLAN 2020'!#REF!</definedName>
    <definedName name="__CDS_TP_G4__">'FI PLAN 2020'!#REF!</definedName>
    <definedName name="__CDSG1__">'FI PLAN 2020'!$A$57:$L$139</definedName>
    <definedName name="__CDSG2__">'FI PLAN 2020'!$A$59:$L$86</definedName>
    <definedName name="__CDSG3__">'FI PLAN 2020'!$A$61:$L$85</definedName>
    <definedName name="__CDSG4__">'FI PLAN 2020'!$C$63:$F$63</definedName>
    <definedName name="__CDSNaslov__">'FI PLAN 2020'!$A$1:$L$56</definedName>
    <definedName name="__CDSNaslov_p1__">'FI PLAN 2020'!$A$6:$L$7</definedName>
    <definedName name="__CDSNaslov_TP__">'FI PLAN 2020'!#REF!</definedName>
    <definedName name="__CDSPR_Donos__">'FI PLAN 2020'!$A$47:$L$48</definedName>
    <definedName name="__Main__">'FI PLAN 2020'!$A$1:$M$192</definedName>
    <definedName name="_xlnm.Print_Titles" localSheetId="0">'FI PLAN 2020'!$55:$56</definedName>
  </definedNames>
  <calcPr calcId="125725" fullCalcOnLoad="1"/>
</workbook>
</file>

<file path=xl/calcChain.xml><?xml version="1.0" encoding="utf-8"?>
<calcChain xmlns="http://schemas.openxmlformats.org/spreadsheetml/2006/main">
  <c r="F46" i="2"/>
  <c r="F49"/>
  <c r="E55" i="1"/>
  <c r="F61"/>
  <c r="F59"/>
  <c r="BK39" i="3"/>
  <c r="BK37"/>
  <c r="BK31"/>
  <c r="BK29"/>
  <c r="BK24"/>
  <c r="BK19"/>
  <c r="BK17"/>
  <c r="BK46"/>
  <c r="BK49"/>
  <c r="BK12"/>
  <c r="BK10"/>
  <c r="BK8"/>
  <c r="BJ6"/>
  <c r="BK130"/>
  <c r="BK128"/>
  <c r="BK116"/>
  <c r="BK114"/>
  <c r="BK105"/>
  <c r="BK88"/>
  <c r="BK86"/>
  <c r="BK141"/>
  <c r="BK60"/>
  <c r="BK58"/>
  <c r="BK56"/>
  <c r="BJ54"/>
  <c r="F39" i="2"/>
  <c r="F37"/>
  <c r="F31"/>
  <c r="F29"/>
  <c r="F24"/>
  <c r="F19"/>
  <c r="F17"/>
  <c r="F12"/>
  <c r="F10"/>
  <c r="E6"/>
  <c r="F131"/>
  <c r="F129"/>
  <c r="F117"/>
  <c r="F115"/>
  <c r="F106"/>
  <c r="F89"/>
  <c r="F87"/>
  <c r="F61"/>
  <c r="F59"/>
  <c r="E55"/>
  <c r="F89" i="1"/>
  <c r="F105"/>
  <c r="F116"/>
  <c r="F114"/>
  <c r="F130"/>
  <c r="F128"/>
  <c r="E6"/>
  <c r="F12"/>
  <c r="F10"/>
  <c r="F19"/>
  <c r="F24"/>
  <c r="F17"/>
  <c r="F31"/>
  <c r="F29"/>
  <c r="F39"/>
  <c r="F37"/>
  <c r="F87"/>
  <c r="F57" i="2"/>
  <c r="F142"/>
  <c r="F8"/>
  <c r="F46" i="1"/>
  <c r="F49"/>
  <c r="F8"/>
  <c r="F141"/>
  <c r="F57"/>
</calcChain>
</file>

<file path=xl/sharedStrings.xml><?xml version="1.0" encoding="utf-8"?>
<sst xmlns="http://schemas.openxmlformats.org/spreadsheetml/2006/main" count="550" uniqueCount="100">
  <si>
    <t>s</t>
  </si>
  <si>
    <t>11</t>
  </si>
  <si>
    <t>31</t>
  </si>
  <si>
    <t>52</t>
  </si>
  <si>
    <t>075</t>
  </si>
  <si>
    <t>HKS</t>
  </si>
  <si>
    <t>3111</t>
  </si>
  <si>
    <t>3121</t>
  </si>
  <si>
    <t>3132</t>
  </si>
  <si>
    <t>3211</t>
  </si>
  <si>
    <t>3212</t>
  </si>
  <si>
    <t>3213</t>
  </si>
  <si>
    <t>3221</t>
  </si>
  <si>
    <t>3223</t>
  </si>
  <si>
    <t>3225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</si>
  <si>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</si>
  <si>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</si>
  <si>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</si>
  <si>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</si>
  <si>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</si>
  <si>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</si>
  <si>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</si>
  <si>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</si>
  <si>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</si>
  <si>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3241</t>
  </si>
  <si>
    <t>3292</t>
  </si>
  <si>
    <t>3293</t>
  </si>
  <si>
    <t>3294</t>
  </si>
  <si>
    <t>3299</t>
  </si>
  <si>
    <t>3431</t>
  </si>
  <si>
    <t>4221</t>
  </si>
  <si>
    <t>4222</t>
  </si>
  <si>
    <t>6361</t>
  </si>
  <si>
    <t>6614</t>
  </si>
  <si>
    <t>6615</t>
  </si>
  <si>
    <t>6711</t>
  </si>
  <si>
    <t>6712</t>
  </si>
  <si>
    <t>Plan</t>
  </si>
  <si>
    <t>suma</t>
  </si>
  <si>
    <t>Izvori</t>
  </si>
  <si>
    <t>A835001</t>
  </si>
  <si>
    <t>A835002</t>
  </si>
  <si>
    <t>A835003</t>
  </si>
  <si>
    <t>A835004</t>
  </si>
  <si>
    <t>Energija</t>
  </si>
  <si>
    <t>Ustanova</t>
  </si>
  <si>
    <t>SVEUKUPNO:</t>
  </si>
  <si>
    <t>DONOS (PLAN):</t>
  </si>
  <si>
    <t>ODNOS (PLAN):</t>
  </si>
  <si>
    <t>Ostale usluge</t>
  </si>
  <si>
    <t>Reprezentacija</t>
  </si>
  <si>
    <t>Konto 4. razina</t>
  </si>
  <si>
    <t>Komunalne usluge</t>
  </si>
  <si>
    <t>Vlastiti prihodi</t>
  </si>
  <si>
    <t>Premije osiguranja</t>
  </si>
  <si>
    <t>MINISTARSTVO KULTURE</t>
  </si>
  <si>
    <t>Komunikacijska oprema</t>
  </si>
  <si>
    <t>Zakupnine i najamnine</t>
  </si>
  <si>
    <t>Iz proračuna</t>
  </si>
  <si>
    <t>Sitni inventar i auto gume</t>
  </si>
  <si>
    <t>*PROGRAMI HKS OSTALI IZVORI</t>
  </si>
  <si>
    <t>Ostali rashodi za zaposlene</t>
  </si>
  <si>
    <t>Intelektualne i osobne usluge</t>
  </si>
  <si>
    <t>Računalne usluge</t>
  </si>
  <si>
    <t>ADMINISTRACIJA I UPRAVLJANJE HKS</t>
  </si>
  <si>
    <t>Zdravstvene i veterinarske usluge</t>
  </si>
  <si>
    <t>Članarine i norme</t>
  </si>
  <si>
    <t>RASPOLOŽIVI PLAN:</t>
  </si>
  <si>
    <t>Prihodi od prodaje proizvoda i robe</t>
  </si>
  <si>
    <t>Službena putovanja</t>
  </si>
  <si>
    <t>Ostali nespomenuti rashodi poslovanja</t>
  </si>
  <si>
    <t>Aktivnost(int.šifra)</t>
  </si>
  <si>
    <t>Plaće za redovan rad</t>
  </si>
  <si>
    <t>Pomoći grad. i župan</t>
  </si>
  <si>
    <t>Bankarske usluge i usluge platnog prometa</t>
  </si>
  <si>
    <t>Doprinosi za obvezno zdravstveno osiguranje</t>
  </si>
  <si>
    <t>Uredski materijal i ostali materijalni rashodi</t>
  </si>
  <si>
    <t>OSTALI ADMINISTRACIJA I UPRAVLJANJE  - OSTALI IZVO</t>
  </si>
  <si>
    <t>Prihodi od pruženih usluga</t>
  </si>
  <si>
    <t>Uredska oprema i namještaj</t>
  </si>
  <si>
    <t>Usluge promidžbe i informiranja</t>
  </si>
  <si>
    <t>Stručno usavršavanje zaposlenika</t>
  </si>
  <si>
    <t>Usluge telefona, pošte i prijevoza</t>
  </si>
  <si>
    <t>PROGRAMI HRVATSKE KNJIŽNICE ZA SLIJEPE</t>
  </si>
  <si>
    <t>Usluge tekućeg i investicijskog održavanja</t>
  </si>
  <si>
    <t>Naknade troškova osobama izvan radnog odnosa</t>
  </si>
  <si>
    <t>Naknade za prijevoz, za rad na terenu i odvojeni život</t>
  </si>
  <si>
    <t>Prihodi iz nadležnog proračuna za financiranje rashoda poslovanja</t>
  </si>
  <si>
    <t>Verzija plana: R20P Prijedlog plana rashoda 2020..  Datum: do 12.12.2019.  Od mjeseca: 1.  Ustanova: 10075-075 HKS.  Godina: 2019.</t>
  </si>
  <si>
    <t>Prihodi iz nadležnog proračuna za fin. rashoda za nabavu nefinac. imovine</t>
  </si>
  <si>
    <t>Tekuće pomoći proračunskim korisnicima iz proračuna koji im nije nadležan</t>
  </si>
  <si>
    <t xml:space="preserve">   Prijedlog plana rashoda 2020.</t>
  </si>
  <si>
    <t>Hrvatska knjižnica za slijepe</t>
  </si>
  <si>
    <t>Projekcija plana rashoda 2021.</t>
  </si>
  <si>
    <t>Verzija plana: R21P Projekcija plana rashoda 2021..  Datum: do 12.12.2019.  Od mjeseca: 1.  Ustanova: 10075-075 HKS.  Godina: 2019.</t>
  </si>
  <si>
    <t>Projekcija plana rashoda 2022.</t>
  </si>
  <si>
    <t>Verzija plana: R22P Projekcija plana rashoda 2022..  Datum: do 12.12.2019.  Od mjeseca: 1.  Ustanova: 10075-075 HKS.  Godina: 2019.</t>
  </si>
  <si>
    <t>PLAN PRIHODA 2020.</t>
  </si>
  <si>
    <t>PLAN PRIHODA 2021.</t>
  </si>
  <si>
    <t>PLAN PRIHODA 2022.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</si>
</sst>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5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1" fillId="0" borderId="0" xfId="0" applyNumberFormat="1" applyFont="1" applyAlignment="1">
      <alignment horizontal="right"/>
    </xf>
    <xf numFmtId="0" fontId="4" fillId="2" borderId="0" xfId="0" applyFont="1" applyFill="1" applyBorder="1"/>
    <xf numFmtId="0" fontId="5" fillId="3" borderId="0" xfId="0" applyFont="1" applyFill="1"/>
    <xf numFmtId="0" fontId="5" fillId="4" borderId="0" xfId="0" applyFont="1" applyFill="1" applyBorder="1" applyAlignment="1">
      <alignment vertical="center"/>
    </xf>
    <xf numFmtId="164" fontId="5" fillId="4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/>
    <xf numFmtId="164" fontId="5" fillId="3" borderId="0" xfId="0" applyNumberFormat="1" applyFont="1" applyFill="1"/>
    <xf numFmtId="0" fontId="6" fillId="0" borderId="0" xfId="0" applyFont="1"/>
    <xf numFmtId="0" fontId="5" fillId="0" borderId="0" xfId="0" applyFont="1"/>
    <xf numFmtId="0" fontId="7" fillId="4" borderId="0" xfId="0" applyFont="1" applyFill="1"/>
    <xf numFmtId="164" fontId="7" fillId="4" borderId="0" xfId="0" applyNumberFormat="1" applyFont="1" applyFill="1" applyAlignment="1">
      <alignment horizontal="right"/>
    </xf>
    <xf numFmtId="0" fontId="8" fillId="2" borderId="0" xfId="0" applyFont="1" applyFill="1"/>
    <xf numFmtId="164" fontId="9" fillId="2" borderId="0" xfId="0" applyNumberFormat="1" applyFont="1" applyFill="1" applyAlignment="1">
      <alignment horizontal="right"/>
    </xf>
    <xf numFmtId="0" fontId="8" fillId="0" borderId="0" xfId="0" applyFont="1" applyFill="1"/>
    <xf numFmtId="164" fontId="8" fillId="0" borderId="0" xfId="0" applyNumberFormat="1" applyFont="1" applyFill="1" applyAlignment="1">
      <alignment horizontal="right"/>
    </xf>
    <xf numFmtId="0" fontId="2" fillId="0" borderId="0" xfId="0" applyFont="1" applyFill="1"/>
    <xf numFmtId="0" fontId="7" fillId="3" borderId="0" xfId="0" applyFont="1" applyFill="1" applyBorder="1"/>
    <xf numFmtId="0" fontId="2" fillId="3" borderId="0" xfId="0" applyFont="1" applyFill="1"/>
    <xf numFmtId="164" fontId="7" fillId="3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10" fillId="0" borderId="0" xfId="0" applyFont="1" applyFill="1" applyBorder="1"/>
    <xf numFmtId="164" fontId="10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4" fillId="2" borderId="3" xfId="0" applyFont="1" applyFill="1" applyBorder="1"/>
    <xf numFmtId="0" fontId="2" fillId="0" borderId="3" xfId="0" applyFont="1" applyBorder="1"/>
    <xf numFmtId="0" fontId="5" fillId="3" borderId="3" xfId="0" applyFont="1" applyFill="1" applyBorder="1"/>
    <xf numFmtId="0" fontId="9" fillId="0" borderId="3" xfId="0" applyFont="1" applyFill="1" applyBorder="1"/>
    <xf numFmtId="0" fontId="0" fillId="0" borderId="3" xfId="0" applyBorder="1"/>
    <xf numFmtId="0" fontId="7" fillId="0" borderId="3" xfId="0" applyFont="1" applyFill="1" applyBorder="1"/>
    <xf numFmtId="0" fontId="2" fillId="0" borderId="3" xfId="0" applyFont="1" applyFill="1" applyBorder="1"/>
    <xf numFmtId="0" fontId="8" fillId="0" borderId="4" xfId="0" applyFont="1" applyFill="1" applyBorder="1"/>
    <xf numFmtId="0" fontId="9" fillId="2" borderId="3" xfId="0" applyFont="1" applyFill="1" applyBorder="1"/>
    <xf numFmtId="0" fontId="9" fillId="2" borderId="5" xfId="0" applyFont="1" applyFill="1" applyBorder="1"/>
    <xf numFmtId="0" fontId="7" fillId="4" borderId="6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10" fontId="10" fillId="0" borderId="0" xfId="0" applyNumberFormat="1" applyFont="1" applyFill="1" applyBorder="1" applyAlignment="1">
      <alignment horizontal="right"/>
    </xf>
    <xf numFmtId="0" fontId="9" fillId="3" borderId="3" xfId="0" applyFont="1" applyFill="1" applyBorder="1"/>
    <xf numFmtId="0" fontId="9" fillId="3" borderId="0" xfId="0" applyFont="1" applyFill="1"/>
    <xf numFmtId="164" fontId="9" fillId="3" borderId="0" xfId="0" applyNumberFormat="1" applyFont="1" applyFill="1"/>
    <xf numFmtId="0" fontId="5" fillId="2" borderId="3" xfId="0" applyFont="1" applyFill="1" applyBorder="1"/>
    <xf numFmtId="0" fontId="5" fillId="2" borderId="0" xfId="0" applyFont="1" applyFill="1" applyBorder="1"/>
    <xf numFmtId="164" fontId="5" fillId="2" borderId="0" xfId="0" applyNumberFormat="1" applyFont="1" applyFill="1" applyBorder="1"/>
    <xf numFmtId="0" fontId="7" fillId="4" borderId="10" xfId="0" applyFont="1" applyFill="1" applyBorder="1"/>
    <xf numFmtId="164" fontId="7" fillId="4" borderId="1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0" fontId="5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10" fontId="4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/>
    <xf numFmtId="10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 applyBorder="1"/>
    <xf numFmtId="164" fontId="9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1" fillId="4" borderId="6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/>
    <xf numFmtId="164" fontId="5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0" fontId="0" fillId="0" borderId="0" xfId="0" applyFill="1"/>
    <xf numFmtId="164" fontId="9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2" fillId="0" borderId="0" xfId="0" applyFont="1" applyBorder="1"/>
    <xf numFmtId="0" fontId="11" fillId="0" borderId="0" xfId="0" applyFont="1"/>
    <xf numFmtId="0" fontId="14" fillId="0" borderId="0" xfId="0" applyFont="1"/>
    <xf numFmtId="164" fontId="14" fillId="0" borderId="0" xfId="0" applyNumberFormat="1" applyFont="1"/>
    <xf numFmtId="0" fontId="0" fillId="0" borderId="0" xfId="0" applyBorder="1"/>
    <xf numFmtId="0" fontId="11" fillId="0" borderId="0" xfId="0" applyFont="1" applyFill="1" applyBorder="1"/>
    <xf numFmtId="164" fontId="11" fillId="0" borderId="0" xfId="0" applyNumberFormat="1" applyFont="1" applyFill="1" applyBorder="1"/>
    <xf numFmtId="0" fontId="1" fillId="0" borderId="0" xfId="0" applyFont="1" applyFill="1" applyBorder="1"/>
    <xf numFmtId="0" fontId="7" fillId="2" borderId="0" xfId="0" applyFont="1" applyFill="1" applyBorder="1"/>
    <xf numFmtId="0" fontId="7" fillId="3" borderId="3" xfId="0" applyFont="1" applyFill="1" applyBorder="1"/>
    <xf numFmtId="0" fontId="7" fillId="3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Obično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46"/>
  <sheetViews>
    <sheetView workbookViewId="0">
      <selection activeCell="F8" sqref="F8"/>
    </sheetView>
  </sheetViews>
  <sheetFormatPr defaultRowHeight="15"/>
  <cols>
    <col min="1" max="1" width="11.42578125" customWidth="1"/>
    <col min="2" max="2" width="16.28515625" customWidth="1"/>
    <col min="5" max="5" width="23.85546875" customWidth="1"/>
    <col min="6" max="6" width="25.7109375" customWidth="1"/>
    <col min="7" max="7" width="16" customWidth="1"/>
    <col min="8" max="8" width="23.7109375" customWidth="1"/>
    <col min="9" max="9" width="14.140625" customWidth="1"/>
    <col min="10" max="10" width="18.28515625" bestFit="1" customWidth="1"/>
    <col min="11" max="11" width="18.7109375" customWidth="1"/>
    <col min="12" max="12" width="15.140625" customWidth="1"/>
    <col min="13" max="13" width="19.42578125" customWidth="1"/>
  </cols>
  <sheetData>
    <row r="2" spans="1:12" ht="18">
      <c r="A2" s="13" t="s">
        <v>55</v>
      </c>
      <c r="B2" s="3"/>
      <c r="C2" s="3"/>
      <c r="D2" s="3"/>
      <c r="E2" s="3"/>
      <c r="F2" s="3"/>
      <c r="H2" s="3"/>
      <c r="K2" s="3"/>
      <c r="L2" s="3"/>
    </row>
    <row r="3" spans="1:12">
      <c r="A3" s="94" t="s">
        <v>92</v>
      </c>
      <c r="B3" s="12"/>
      <c r="C3" s="3"/>
      <c r="D3" s="3"/>
      <c r="E3" s="3"/>
      <c r="F3" s="3"/>
      <c r="H3" s="3"/>
      <c r="K3" s="3"/>
      <c r="L3" s="3"/>
    </row>
    <row r="4" spans="1:12">
      <c r="A4" s="94"/>
      <c r="B4" s="12"/>
      <c r="C4" s="3"/>
      <c r="D4" s="3"/>
      <c r="E4" s="3"/>
      <c r="F4" s="3"/>
      <c r="H4" s="3"/>
      <c r="K4" s="3"/>
      <c r="L4" s="3"/>
    </row>
    <row r="5" spans="1:12" ht="30" customHeight="1">
      <c r="A5" s="28" t="s">
        <v>97</v>
      </c>
      <c r="H5" s="89"/>
      <c r="K5" s="71"/>
      <c r="L5" s="71"/>
    </row>
    <row r="6" spans="1:12" ht="62.25" customHeight="1">
      <c r="A6" s="42" t="s">
        <v>45</v>
      </c>
      <c r="B6" s="43" t="s">
        <v>71</v>
      </c>
      <c r="C6" s="43" t="s">
        <v>39</v>
      </c>
      <c r="D6" s="43" t="s">
        <v>51</v>
      </c>
      <c r="E6" s="43" t="str">
        <f>CONCATENATE("Naziv"," ",D6)</f>
        <v>Naziv Konto 4. razina</v>
      </c>
      <c r="F6" s="44" t="s">
        <v>37</v>
      </c>
      <c r="H6" s="82"/>
      <c r="K6" s="82"/>
      <c r="L6" s="82"/>
    </row>
    <row r="7" spans="1:12" ht="10.5" customHeight="1">
      <c r="A7" s="45">
        <v>1</v>
      </c>
      <c r="B7" s="46">
        <v>2</v>
      </c>
      <c r="C7" s="47">
        <v>3</v>
      </c>
      <c r="D7" s="47">
        <v>4</v>
      </c>
      <c r="E7" s="47">
        <v>6</v>
      </c>
      <c r="F7" s="48">
        <v>6</v>
      </c>
      <c r="H7" s="84"/>
      <c r="K7" s="84"/>
      <c r="L7" s="84"/>
    </row>
    <row r="8" spans="1:12" ht="15.75">
      <c r="A8" s="40" t="s">
        <v>4</v>
      </c>
      <c r="B8" s="41" t="s">
        <v>5</v>
      </c>
      <c r="C8" s="16"/>
      <c r="D8" s="16"/>
      <c r="E8" s="16"/>
      <c r="F8" s="17">
        <f>SUBTOTAL(9,F9:F44)</f>
        <v>3178954</v>
      </c>
      <c r="H8" s="90"/>
      <c r="K8" s="72"/>
      <c r="L8" s="65"/>
    </row>
    <row r="9" spans="1:12" ht="15.75" hidden="1">
      <c r="A9" s="35"/>
      <c r="B9" s="39"/>
      <c r="C9" s="18"/>
      <c r="D9" s="18"/>
      <c r="E9" s="18"/>
      <c r="F9" s="19"/>
      <c r="H9" s="19"/>
      <c r="K9" s="73"/>
      <c r="L9" s="74"/>
    </row>
    <row r="10" spans="1:12">
      <c r="A10" s="36"/>
      <c r="B10" s="21" t="s">
        <v>40</v>
      </c>
      <c r="C10" s="21" t="s">
        <v>64</v>
      </c>
      <c r="D10" s="21"/>
      <c r="E10" s="22"/>
      <c r="F10" s="23">
        <f>SUBTOTAL(9,F11:F16)</f>
        <v>2835511</v>
      </c>
      <c r="H10" s="91"/>
      <c r="K10" s="75"/>
      <c r="L10" s="76"/>
    </row>
    <row r="11" spans="1:12" hidden="1">
      <c r="A11" s="37"/>
      <c r="B11" s="37"/>
      <c r="C11" s="20"/>
      <c r="D11" s="20"/>
      <c r="E11" s="20"/>
      <c r="F11" s="24"/>
      <c r="H11" s="24"/>
      <c r="K11" s="77"/>
      <c r="L11" s="69"/>
    </row>
    <row r="12" spans="1:12">
      <c r="A12" s="36"/>
      <c r="B12" s="38"/>
      <c r="C12" s="98" t="s">
        <v>1</v>
      </c>
      <c r="D12" s="98" t="s">
        <v>58</v>
      </c>
      <c r="E12" s="98"/>
      <c r="F12" s="99">
        <f>SUBTOTAL(9,F13:F15)</f>
        <v>2835511</v>
      </c>
      <c r="H12" s="27"/>
      <c r="K12" s="27"/>
      <c r="L12" s="49"/>
    </row>
    <row r="13" spans="1:12" hidden="1">
      <c r="A13" s="97"/>
      <c r="B13" s="70"/>
      <c r="C13" s="26"/>
      <c r="D13" s="26"/>
      <c r="E13" s="26"/>
      <c r="F13" s="27"/>
      <c r="H13" s="27"/>
      <c r="K13" s="27"/>
      <c r="L13" s="49"/>
    </row>
    <row r="14" spans="1:12">
      <c r="A14" s="97"/>
      <c r="B14" s="70"/>
      <c r="C14" s="26"/>
      <c r="D14" s="100" t="s">
        <v>35</v>
      </c>
      <c r="E14" s="100" t="s">
        <v>87</v>
      </c>
      <c r="F14" s="66">
        <v>2835511</v>
      </c>
      <c r="H14" s="27"/>
      <c r="K14" s="27"/>
      <c r="L14" s="49"/>
    </row>
    <row r="15" spans="1:12" hidden="1">
      <c r="A15" s="97"/>
      <c r="B15" s="70"/>
      <c r="C15" s="26">
        <v>3</v>
      </c>
      <c r="D15" s="26"/>
      <c r="E15" s="26"/>
      <c r="F15" s="27"/>
      <c r="H15" s="27"/>
      <c r="K15" s="27"/>
      <c r="L15" s="49"/>
    </row>
    <row r="16" spans="1:12" hidden="1">
      <c r="C16">
        <v>2</v>
      </c>
      <c r="F16" s="25"/>
      <c r="H16" s="92"/>
      <c r="K16" s="78"/>
      <c r="L16" s="79"/>
    </row>
    <row r="17" spans="1:12">
      <c r="A17" s="36"/>
      <c r="B17" s="21" t="s">
        <v>41</v>
      </c>
      <c r="C17" s="21" t="s">
        <v>77</v>
      </c>
      <c r="D17" s="21"/>
      <c r="E17" s="22"/>
      <c r="F17" s="23">
        <f>SUBTOTAL(9,F18:F28)</f>
        <v>260900</v>
      </c>
      <c r="H17" s="91"/>
      <c r="K17" s="75"/>
      <c r="L17" s="76"/>
    </row>
    <row r="18" spans="1:12" hidden="1">
      <c r="A18" s="37"/>
      <c r="B18" s="37"/>
      <c r="C18" s="20"/>
      <c r="D18" s="20"/>
      <c r="E18" s="20"/>
      <c r="F18" s="24"/>
      <c r="H18" s="24"/>
      <c r="K18" s="77"/>
      <c r="L18" s="69"/>
    </row>
    <row r="19" spans="1:12">
      <c r="A19" s="36"/>
      <c r="B19" s="38"/>
      <c r="C19" s="98" t="s">
        <v>2</v>
      </c>
      <c r="D19" s="98" t="s">
        <v>53</v>
      </c>
      <c r="E19" s="98"/>
      <c r="F19" s="99">
        <f>SUBTOTAL(9,F20:F23)</f>
        <v>225900</v>
      </c>
      <c r="H19" s="27"/>
      <c r="K19" s="27"/>
      <c r="L19" s="49"/>
    </row>
    <row r="20" spans="1:12" hidden="1">
      <c r="A20" s="97"/>
      <c r="B20" s="70"/>
      <c r="C20" s="26"/>
      <c r="D20" s="26"/>
      <c r="E20" s="26"/>
      <c r="F20" s="27"/>
      <c r="H20" s="27"/>
      <c r="K20" s="27"/>
      <c r="L20" s="49"/>
    </row>
    <row r="21" spans="1:12">
      <c r="A21" s="97"/>
      <c r="B21" s="70"/>
      <c r="C21" s="26"/>
      <c r="D21" s="100" t="s">
        <v>33</v>
      </c>
      <c r="E21" s="100" t="s">
        <v>68</v>
      </c>
      <c r="F21" s="66">
        <v>20000</v>
      </c>
      <c r="H21" s="27"/>
      <c r="K21" s="27"/>
      <c r="L21" s="49"/>
    </row>
    <row r="22" spans="1:12">
      <c r="A22" s="97"/>
      <c r="B22" s="70"/>
      <c r="C22" s="26"/>
      <c r="D22" s="100" t="s">
        <v>34</v>
      </c>
      <c r="E22" s="100" t="s">
        <v>78</v>
      </c>
      <c r="F22" s="66">
        <v>205900</v>
      </c>
      <c r="H22" s="27"/>
      <c r="K22" s="27"/>
      <c r="L22" s="49"/>
    </row>
    <row r="23" spans="1:12" hidden="1">
      <c r="A23" s="97"/>
      <c r="B23" s="70"/>
      <c r="C23" s="26">
        <v>3</v>
      </c>
      <c r="D23" s="26"/>
      <c r="E23" s="26"/>
      <c r="F23" s="27"/>
      <c r="H23" s="27"/>
      <c r="K23" s="27"/>
      <c r="L23" s="49"/>
    </row>
    <row r="24" spans="1:12">
      <c r="A24" s="36"/>
      <c r="B24" s="38"/>
      <c r="C24" s="98" t="s">
        <v>3</v>
      </c>
      <c r="D24" s="98" t="s">
        <v>73</v>
      </c>
      <c r="E24" s="98"/>
      <c r="F24" s="99">
        <f>SUBTOTAL(9,F25:F27)</f>
        <v>35000</v>
      </c>
      <c r="H24" s="27"/>
      <c r="K24" s="27"/>
      <c r="L24" s="49"/>
    </row>
    <row r="25" spans="1:12" hidden="1">
      <c r="A25" s="97"/>
      <c r="B25" s="70"/>
      <c r="C25" s="26"/>
      <c r="D25" s="26"/>
      <c r="E25" s="26"/>
      <c r="F25" s="27"/>
      <c r="H25" s="27"/>
      <c r="K25" s="27"/>
      <c r="L25" s="49"/>
    </row>
    <row r="26" spans="1:12">
      <c r="A26" s="97"/>
      <c r="B26" s="70"/>
      <c r="C26" s="26"/>
      <c r="D26" s="100" t="s">
        <v>32</v>
      </c>
      <c r="E26" s="100" t="s">
        <v>90</v>
      </c>
      <c r="F26" s="66">
        <v>35000</v>
      </c>
      <c r="H26" s="27"/>
      <c r="K26" s="27"/>
      <c r="L26" s="49"/>
    </row>
    <row r="27" spans="1:12" hidden="1">
      <c r="A27" s="97"/>
      <c r="B27" s="70"/>
      <c r="C27" s="26">
        <v>3</v>
      </c>
      <c r="D27" s="26"/>
      <c r="E27" s="26"/>
      <c r="F27" s="27"/>
      <c r="H27" s="27"/>
      <c r="K27" s="27"/>
      <c r="L27" s="49"/>
    </row>
    <row r="28" spans="1:12" hidden="1">
      <c r="C28">
        <v>2</v>
      </c>
      <c r="F28" s="25"/>
      <c r="H28" s="92"/>
      <c r="K28" s="78"/>
      <c r="L28" s="79"/>
    </row>
    <row r="29" spans="1:12">
      <c r="A29" s="36"/>
      <c r="B29" s="21" t="s">
        <v>42</v>
      </c>
      <c r="C29" s="21" t="s">
        <v>83</v>
      </c>
      <c r="D29" s="21"/>
      <c r="E29" s="22"/>
      <c r="F29" s="23">
        <f>SUBTOTAL(9,F30:F36)</f>
        <v>61443</v>
      </c>
      <c r="H29" s="91"/>
      <c r="K29" s="75"/>
      <c r="L29" s="76"/>
    </row>
    <row r="30" spans="1:12" hidden="1">
      <c r="A30" s="37"/>
      <c r="B30" s="37"/>
      <c r="C30" s="20"/>
      <c r="D30" s="20"/>
      <c r="E30" s="20"/>
      <c r="F30" s="24"/>
      <c r="H30" s="24"/>
      <c r="K30" s="77"/>
      <c r="L30" s="69"/>
    </row>
    <row r="31" spans="1:12">
      <c r="A31" s="36"/>
      <c r="B31" s="38"/>
      <c r="C31" s="98" t="s">
        <v>1</v>
      </c>
      <c r="D31" s="98" t="s">
        <v>58</v>
      </c>
      <c r="E31" s="98"/>
      <c r="F31" s="99">
        <f>SUBTOTAL(9,F32:F35)</f>
        <v>61443</v>
      </c>
      <c r="H31" s="27"/>
      <c r="K31" s="27"/>
      <c r="L31" s="49"/>
    </row>
    <row r="32" spans="1:12" hidden="1">
      <c r="A32" s="97"/>
      <c r="B32" s="70"/>
      <c r="C32" s="26"/>
      <c r="D32" s="26"/>
      <c r="E32" s="26"/>
      <c r="F32" s="27"/>
      <c r="H32" s="27"/>
      <c r="K32" s="27"/>
      <c r="L32" s="49"/>
    </row>
    <row r="33" spans="1:12">
      <c r="A33" s="97"/>
      <c r="B33" s="70"/>
      <c r="C33" s="26"/>
      <c r="D33" s="100" t="s">
        <v>35</v>
      </c>
      <c r="E33" s="100" t="s">
        <v>87</v>
      </c>
      <c r="F33" s="66">
        <v>57843</v>
      </c>
      <c r="H33" s="27"/>
      <c r="K33" s="27"/>
      <c r="L33" s="49"/>
    </row>
    <row r="34" spans="1:12">
      <c r="A34" s="97"/>
      <c r="B34" s="70"/>
      <c r="C34" s="26"/>
      <c r="D34" s="100" t="s">
        <v>36</v>
      </c>
      <c r="E34" s="100" t="s">
        <v>89</v>
      </c>
      <c r="F34" s="66">
        <v>3600</v>
      </c>
      <c r="H34" s="27"/>
      <c r="K34" s="27"/>
      <c r="L34" s="49"/>
    </row>
    <row r="35" spans="1:12" hidden="1">
      <c r="A35" s="97"/>
      <c r="B35" s="70"/>
      <c r="C35" s="26">
        <v>3</v>
      </c>
      <c r="D35" s="26"/>
      <c r="E35" s="26"/>
      <c r="F35" s="27"/>
      <c r="H35" s="27"/>
      <c r="K35" s="27"/>
      <c r="L35" s="49"/>
    </row>
    <row r="36" spans="1:12" hidden="1">
      <c r="C36">
        <v>2</v>
      </c>
      <c r="F36" s="25"/>
      <c r="H36" s="92"/>
      <c r="K36" s="78"/>
      <c r="L36" s="79"/>
    </row>
    <row r="37" spans="1:12">
      <c r="A37" s="36"/>
      <c r="B37" s="21" t="s">
        <v>43</v>
      </c>
      <c r="C37" s="21" t="s">
        <v>60</v>
      </c>
      <c r="D37" s="21"/>
      <c r="E37" s="22"/>
      <c r="F37" s="23">
        <f>SUBTOTAL(9,F38:F43)</f>
        <v>21100</v>
      </c>
      <c r="H37" s="91"/>
      <c r="K37" s="75"/>
      <c r="L37" s="76"/>
    </row>
    <row r="38" spans="1:12" hidden="1">
      <c r="A38" s="37"/>
      <c r="B38" s="37"/>
      <c r="C38" s="20"/>
      <c r="D38" s="20"/>
      <c r="E38" s="20"/>
      <c r="F38" s="24"/>
      <c r="H38" s="24"/>
      <c r="K38" s="77"/>
      <c r="L38" s="69"/>
    </row>
    <row r="39" spans="1:12">
      <c r="A39" s="36"/>
      <c r="B39" s="38"/>
      <c r="C39" s="98" t="s">
        <v>2</v>
      </c>
      <c r="D39" s="98" t="s">
        <v>53</v>
      </c>
      <c r="E39" s="98"/>
      <c r="F39" s="99">
        <f>SUBTOTAL(9,F40:F42)</f>
        <v>21100</v>
      </c>
      <c r="H39" s="27"/>
      <c r="K39" s="27"/>
      <c r="L39" s="49"/>
    </row>
    <row r="40" spans="1:12" hidden="1">
      <c r="A40" s="97"/>
      <c r="B40" s="70"/>
      <c r="C40" s="26"/>
      <c r="D40" s="26"/>
      <c r="E40" s="26"/>
      <c r="F40" s="27"/>
      <c r="H40" s="27"/>
      <c r="K40" s="27"/>
      <c r="L40" s="49"/>
    </row>
    <row r="41" spans="1:12">
      <c r="A41" s="97"/>
      <c r="B41" s="70"/>
      <c r="C41" s="26"/>
      <c r="D41" s="100" t="s">
        <v>34</v>
      </c>
      <c r="E41" s="100" t="s">
        <v>78</v>
      </c>
      <c r="F41" s="66">
        <v>21100</v>
      </c>
      <c r="H41" s="27"/>
      <c r="K41" s="27"/>
      <c r="L41" s="49"/>
    </row>
    <row r="42" spans="1:12" hidden="1">
      <c r="A42" s="97"/>
      <c r="B42" s="70"/>
      <c r="C42" s="26">
        <v>3</v>
      </c>
      <c r="D42" s="26"/>
      <c r="E42" s="26"/>
      <c r="F42" s="27"/>
      <c r="H42" s="27"/>
      <c r="K42" s="27"/>
      <c r="L42" s="49"/>
    </row>
    <row r="43" spans="1:12" hidden="1">
      <c r="C43">
        <v>2</v>
      </c>
      <c r="F43" s="25"/>
      <c r="H43" s="92"/>
      <c r="K43" s="78"/>
      <c r="L43" s="79"/>
    </row>
    <row r="44" spans="1:12" hidden="1">
      <c r="C44">
        <v>1</v>
      </c>
      <c r="F44" s="25"/>
      <c r="H44" s="92"/>
      <c r="K44" s="78"/>
      <c r="L44" s="79"/>
    </row>
    <row r="45" spans="1:12" hidden="1">
      <c r="C45" t="s">
        <v>0</v>
      </c>
      <c r="F45" s="25"/>
      <c r="H45" s="92"/>
      <c r="K45" s="78"/>
      <c r="L45" s="79"/>
    </row>
    <row r="46" spans="1:12">
      <c r="A46" s="14" t="s">
        <v>46</v>
      </c>
      <c r="B46" s="14"/>
      <c r="C46" s="14"/>
      <c r="D46" s="14"/>
      <c r="E46" s="14"/>
      <c r="F46" s="15">
        <f>SUBTOTAL(9,F14:F45)</f>
        <v>3178954</v>
      </c>
      <c r="H46" s="91"/>
      <c r="K46" s="75"/>
      <c r="L46" s="76"/>
    </row>
    <row r="47" spans="1:12">
      <c r="A47" s="56" t="s">
        <v>47</v>
      </c>
      <c r="B47" s="56"/>
      <c r="C47" s="56"/>
      <c r="D47" s="56"/>
      <c r="E47" s="56"/>
      <c r="F47" s="57">
        <v>500</v>
      </c>
      <c r="H47" s="75"/>
    </row>
    <row r="48" spans="1:12">
      <c r="A48" s="14" t="s">
        <v>48</v>
      </c>
      <c r="B48" s="14"/>
      <c r="C48" s="14"/>
      <c r="D48" s="14"/>
      <c r="E48" s="14"/>
      <c r="F48" s="15">
        <v>500</v>
      </c>
      <c r="H48" s="91"/>
    </row>
    <row r="49" spans="1:12">
      <c r="A49" s="14" t="s">
        <v>67</v>
      </c>
      <c r="B49" s="14"/>
      <c r="C49" s="14"/>
      <c r="D49" s="14"/>
      <c r="E49" s="14"/>
      <c r="F49" s="15">
        <f>F46+F47-F48</f>
        <v>3178954</v>
      </c>
      <c r="H49" s="91"/>
    </row>
    <row r="50" spans="1:12">
      <c r="A50" s="94"/>
      <c r="B50" s="12"/>
      <c r="C50" s="3"/>
      <c r="D50" s="3"/>
      <c r="E50" s="3"/>
      <c r="F50" s="3"/>
      <c r="H50" s="3"/>
      <c r="K50" s="3"/>
      <c r="L50" s="3"/>
    </row>
    <row r="51" spans="1:12">
      <c r="A51" s="94"/>
      <c r="B51" s="12"/>
      <c r="C51" s="3"/>
      <c r="D51" s="3"/>
      <c r="E51" s="3"/>
      <c r="F51" s="3"/>
      <c r="H51" s="3"/>
      <c r="K51" s="3"/>
      <c r="L51" s="3"/>
    </row>
    <row r="52" spans="1:12" ht="20.25" customHeight="1">
      <c r="A52" s="105" t="s">
        <v>91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</row>
    <row r="53" spans="1:12" ht="20.25" customHeight="1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1:12">
      <c r="A54" s="12" t="s">
        <v>88</v>
      </c>
      <c r="B54" s="2"/>
      <c r="C54" s="2"/>
      <c r="D54" s="2"/>
      <c r="E54" s="2"/>
      <c r="F54" s="2"/>
      <c r="H54" s="2"/>
      <c r="K54" s="2"/>
      <c r="L54" s="2"/>
    </row>
    <row r="55" spans="1:12" ht="26.25">
      <c r="A55" s="29" t="s">
        <v>45</v>
      </c>
      <c r="B55" s="29" t="s">
        <v>71</v>
      </c>
      <c r="C55" s="29" t="s">
        <v>39</v>
      </c>
      <c r="D55" s="29" t="s">
        <v>51</v>
      </c>
      <c r="E55" s="29" t="str">
        <f>CONCATENATE("Naziv ",,D55)</f>
        <v>Naziv Konto 4. razina</v>
      </c>
      <c r="F55" s="80" t="s">
        <v>37</v>
      </c>
      <c r="H55" s="82"/>
      <c r="K55" s="82"/>
      <c r="L55" s="82"/>
    </row>
    <row r="56" spans="1:12" ht="15.75" customHeight="1">
      <c r="A56" s="31">
        <v>1</v>
      </c>
      <c r="B56" s="31">
        <v>2</v>
      </c>
      <c r="C56" s="30">
        <v>3</v>
      </c>
      <c r="D56" s="30">
        <v>4</v>
      </c>
      <c r="E56" s="30">
        <v>5</v>
      </c>
      <c r="F56" s="81">
        <v>6</v>
      </c>
      <c r="H56" s="83"/>
      <c r="K56" s="83"/>
      <c r="L56" s="83"/>
    </row>
    <row r="57" spans="1:12" ht="23.25" customHeight="1">
      <c r="A57" s="53" t="s">
        <v>4</v>
      </c>
      <c r="B57" s="53" t="s">
        <v>5</v>
      </c>
      <c r="C57" s="54"/>
      <c r="D57" s="54"/>
      <c r="E57" s="54"/>
      <c r="F57" s="55">
        <f>SUBTOTAL(9,F58:F139)</f>
        <v>3178954</v>
      </c>
      <c r="H57" s="58"/>
      <c r="K57" s="58"/>
      <c r="L57" s="59"/>
    </row>
    <row r="58" spans="1:12" ht="30" hidden="1" customHeight="1">
      <c r="A58" s="32"/>
      <c r="B58" s="32"/>
      <c r="C58" s="6"/>
      <c r="D58" s="6"/>
      <c r="E58" s="6"/>
      <c r="F58" s="10"/>
      <c r="H58" s="60"/>
      <c r="K58" s="60"/>
      <c r="L58" s="61"/>
    </row>
    <row r="59" spans="1:12" ht="23.25" customHeight="1">
      <c r="A59" s="33"/>
      <c r="B59" s="50" t="s">
        <v>40</v>
      </c>
      <c r="C59" s="50" t="s">
        <v>64</v>
      </c>
      <c r="D59" s="51"/>
      <c r="E59" s="51"/>
      <c r="F59" s="52">
        <f>SUBTOTAL(9,F60:F86)</f>
        <v>2835511</v>
      </c>
      <c r="H59" s="85"/>
      <c r="K59" s="64"/>
      <c r="L59" s="65"/>
    </row>
    <row r="60" spans="1:12" ht="30" hidden="1" customHeight="1">
      <c r="A60" s="33"/>
      <c r="B60" s="34"/>
      <c r="C60" s="7"/>
      <c r="D60" s="7"/>
      <c r="E60" s="7"/>
      <c r="F60" s="11"/>
      <c r="H60" s="86"/>
      <c r="K60" s="58"/>
      <c r="L60" s="59"/>
    </row>
    <row r="61" spans="1:12">
      <c r="A61" s="33"/>
      <c r="B61" s="33"/>
      <c r="C61" s="94" t="s">
        <v>1</v>
      </c>
      <c r="D61" s="94" t="s">
        <v>58</v>
      </c>
      <c r="E61" s="95"/>
      <c r="F61" s="96">
        <f>SUBTOTAL(9,F62:F85)</f>
        <v>2835511</v>
      </c>
      <c r="H61" s="87"/>
      <c r="K61" s="66"/>
      <c r="L61" s="67"/>
    </row>
    <row r="62" spans="1:12" ht="15" hidden="1" customHeight="1">
      <c r="A62" s="93"/>
      <c r="B62" s="93"/>
      <c r="C62" s="1"/>
      <c r="D62" s="1"/>
      <c r="E62" s="1"/>
      <c r="F62" s="5"/>
      <c r="H62" s="87"/>
      <c r="K62" s="66"/>
      <c r="L62" s="67"/>
    </row>
    <row r="63" spans="1:12">
      <c r="A63" s="93"/>
      <c r="B63" s="93"/>
      <c r="C63" s="1"/>
      <c r="D63" s="1" t="s">
        <v>6</v>
      </c>
      <c r="E63" s="1" t="s">
        <v>72</v>
      </c>
      <c r="F63" s="5">
        <v>1711277</v>
      </c>
      <c r="H63" s="87"/>
      <c r="K63" s="66"/>
      <c r="L63" s="67"/>
    </row>
    <row r="64" spans="1:12">
      <c r="A64" s="93"/>
      <c r="B64" s="93"/>
      <c r="C64" s="1"/>
      <c r="D64" s="1" t="s">
        <v>7</v>
      </c>
      <c r="E64" s="1" t="s">
        <v>61</v>
      </c>
      <c r="F64" s="5">
        <v>86000</v>
      </c>
      <c r="H64" s="87"/>
      <c r="K64" s="66"/>
      <c r="L64" s="67"/>
    </row>
    <row r="65" spans="1:12">
      <c r="A65" s="93"/>
      <c r="B65" s="93"/>
      <c r="C65" s="1"/>
      <c r="D65" s="1" t="s">
        <v>8</v>
      </c>
      <c r="E65" s="1" t="s">
        <v>75</v>
      </c>
      <c r="F65" s="5">
        <v>283314</v>
      </c>
      <c r="H65" s="87"/>
      <c r="K65" s="66"/>
      <c r="L65" s="67"/>
    </row>
    <row r="66" spans="1:12">
      <c r="A66" s="93"/>
      <c r="B66" s="93"/>
      <c r="C66" s="1"/>
      <c r="D66" s="1" t="s">
        <v>9</v>
      </c>
      <c r="E66" s="1" t="s">
        <v>69</v>
      </c>
      <c r="F66" s="5">
        <v>5000</v>
      </c>
      <c r="H66" s="87"/>
      <c r="K66" s="66"/>
      <c r="L66" s="67"/>
    </row>
    <row r="67" spans="1:12">
      <c r="A67" s="93"/>
      <c r="B67" s="93"/>
      <c r="C67" s="1"/>
      <c r="D67" s="1" t="s">
        <v>10</v>
      </c>
      <c r="E67" s="1" t="s">
        <v>86</v>
      </c>
      <c r="F67" s="5">
        <v>68000</v>
      </c>
      <c r="H67" s="87"/>
      <c r="K67" s="66"/>
      <c r="L67" s="67"/>
    </row>
    <row r="68" spans="1:12">
      <c r="A68" s="93"/>
      <c r="B68" s="93"/>
      <c r="C68" s="1"/>
      <c r="D68" s="1" t="s">
        <v>11</v>
      </c>
      <c r="E68" s="1" t="s">
        <v>81</v>
      </c>
      <c r="F68" s="5">
        <v>13000</v>
      </c>
      <c r="H68" s="87"/>
      <c r="K68" s="66"/>
      <c r="L68" s="67"/>
    </row>
    <row r="69" spans="1:12">
      <c r="A69" s="93"/>
      <c r="B69" s="93"/>
      <c r="C69" s="1"/>
      <c r="D69" s="1" t="s">
        <v>12</v>
      </c>
      <c r="E69" s="1" t="s">
        <v>76</v>
      </c>
      <c r="F69" s="5">
        <v>100000</v>
      </c>
      <c r="H69" s="87"/>
      <c r="K69" s="66"/>
      <c r="L69" s="67"/>
    </row>
    <row r="70" spans="1:12">
      <c r="A70" s="93"/>
      <c r="B70" s="93"/>
      <c r="C70" s="1"/>
      <c r="D70" s="1" t="s">
        <v>13</v>
      </c>
      <c r="E70" s="1" t="s">
        <v>44</v>
      </c>
      <c r="F70" s="5">
        <v>32000</v>
      </c>
      <c r="H70" s="87"/>
      <c r="K70" s="66"/>
      <c r="L70" s="67"/>
    </row>
    <row r="71" spans="1:12">
      <c r="A71" s="93"/>
      <c r="B71" s="93"/>
      <c r="C71" s="1"/>
      <c r="D71" s="1" t="s">
        <v>14</v>
      </c>
      <c r="E71" s="1" t="s">
        <v>59</v>
      </c>
      <c r="F71" s="5">
        <v>1000</v>
      </c>
      <c r="H71" s="87"/>
      <c r="K71" s="66"/>
      <c r="L71" s="67"/>
    </row>
    <row r="72" spans="1:12">
      <c r="A72" s="93"/>
      <c r="B72" s="93"/>
      <c r="C72" s="1"/>
      <c r="D72" s="1" t="s">
        <v>15</v>
      </c>
      <c r="E72" s="1" t="s">
        <v>82</v>
      </c>
      <c r="F72" s="5">
        <v>34000</v>
      </c>
      <c r="H72" s="87"/>
      <c r="K72" s="66"/>
      <c r="L72" s="67"/>
    </row>
    <row r="73" spans="1:12">
      <c r="A73" s="93"/>
      <c r="B73" s="93"/>
      <c r="C73" s="1"/>
      <c r="D73" s="1" t="s">
        <v>16</v>
      </c>
      <c r="E73" s="1" t="s">
        <v>84</v>
      </c>
      <c r="F73" s="5">
        <v>13000</v>
      </c>
      <c r="H73" s="87"/>
      <c r="K73" s="66"/>
      <c r="L73" s="67"/>
    </row>
    <row r="74" spans="1:12">
      <c r="A74" s="93"/>
      <c r="B74" s="93"/>
      <c r="C74" s="1"/>
      <c r="D74" s="1" t="s">
        <v>17</v>
      </c>
      <c r="E74" s="1" t="s">
        <v>80</v>
      </c>
      <c r="F74" s="5">
        <v>11000</v>
      </c>
      <c r="H74" s="87"/>
      <c r="K74" s="66"/>
      <c r="L74" s="67"/>
    </row>
    <row r="75" spans="1:12">
      <c r="A75" s="93"/>
      <c r="B75" s="93"/>
      <c r="C75" s="1"/>
      <c r="D75" s="1" t="s">
        <v>18</v>
      </c>
      <c r="E75" s="1" t="s">
        <v>52</v>
      </c>
      <c r="F75" s="5">
        <v>100000</v>
      </c>
      <c r="H75" s="87"/>
      <c r="K75" s="66"/>
      <c r="L75" s="67"/>
    </row>
    <row r="76" spans="1:12">
      <c r="A76" s="93"/>
      <c r="B76" s="93"/>
      <c r="C76" s="1"/>
      <c r="D76" s="1" t="s">
        <v>19</v>
      </c>
      <c r="E76" s="1" t="s">
        <v>57</v>
      </c>
      <c r="F76" s="5">
        <v>2000</v>
      </c>
      <c r="H76" s="87"/>
      <c r="K76" s="66"/>
      <c r="L76" s="67"/>
    </row>
    <row r="77" spans="1:12">
      <c r="A77" s="93"/>
      <c r="B77" s="93"/>
      <c r="C77" s="1"/>
      <c r="D77" s="1" t="s">
        <v>20</v>
      </c>
      <c r="E77" s="1" t="s">
        <v>65</v>
      </c>
      <c r="F77" s="5">
        <v>3500</v>
      </c>
      <c r="H77" s="87"/>
      <c r="K77" s="66"/>
      <c r="L77" s="67"/>
    </row>
    <row r="78" spans="1:12">
      <c r="A78" s="93"/>
      <c r="B78" s="93"/>
      <c r="C78" s="1"/>
      <c r="D78" s="1" t="s">
        <v>21</v>
      </c>
      <c r="E78" s="1" t="s">
        <v>62</v>
      </c>
      <c r="F78" s="5">
        <v>303420</v>
      </c>
      <c r="H78" s="87"/>
      <c r="K78" s="66"/>
      <c r="L78" s="67"/>
    </row>
    <row r="79" spans="1:12">
      <c r="A79" s="93"/>
      <c r="B79" s="93"/>
      <c r="C79" s="1"/>
      <c r="D79" s="1" t="s">
        <v>22</v>
      </c>
      <c r="E79" s="1" t="s">
        <v>63</v>
      </c>
      <c r="F79" s="5">
        <v>1000</v>
      </c>
      <c r="H79" s="87"/>
      <c r="K79" s="66"/>
      <c r="L79" s="67"/>
    </row>
    <row r="80" spans="1:12">
      <c r="A80" s="93"/>
      <c r="B80" s="93"/>
      <c r="C80" s="1"/>
      <c r="D80" s="1" t="s">
        <v>23</v>
      </c>
      <c r="E80" s="1" t="s">
        <v>49</v>
      </c>
      <c r="F80" s="5">
        <v>25000</v>
      </c>
      <c r="H80" s="87"/>
      <c r="K80" s="66"/>
      <c r="L80" s="67"/>
    </row>
    <row r="81" spans="1:12">
      <c r="A81" s="93"/>
      <c r="B81" s="93"/>
      <c r="C81" s="1"/>
      <c r="D81" s="1" t="s">
        <v>25</v>
      </c>
      <c r="E81" s="1" t="s">
        <v>54</v>
      </c>
      <c r="F81" s="5">
        <v>11000</v>
      </c>
      <c r="H81" s="87"/>
      <c r="K81" s="66"/>
      <c r="L81" s="67"/>
    </row>
    <row r="82" spans="1:12">
      <c r="A82" s="93"/>
      <c r="B82" s="93"/>
      <c r="C82" s="1"/>
      <c r="D82" s="1" t="s">
        <v>27</v>
      </c>
      <c r="E82" s="1" t="s">
        <v>66</v>
      </c>
      <c r="F82" s="5">
        <v>26000</v>
      </c>
      <c r="H82" s="87"/>
      <c r="K82" s="66"/>
      <c r="L82" s="67"/>
    </row>
    <row r="83" spans="1:12">
      <c r="A83" s="93"/>
      <c r="B83" s="93"/>
      <c r="C83" s="1"/>
      <c r="D83" s="1" t="s">
        <v>28</v>
      </c>
      <c r="E83" s="1" t="s">
        <v>70</v>
      </c>
      <c r="F83" s="5">
        <v>2000</v>
      </c>
      <c r="H83" s="87"/>
      <c r="K83" s="66"/>
      <c r="L83" s="67"/>
    </row>
    <row r="84" spans="1:12">
      <c r="A84" s="93"/>
      <c r="B84" s="93"/>
      <c r="C84" s="1"/>
      <c r="D84" s="1" t="s">
        <v>29</v>
      </c>
      <c r="E84" s="1" t="s">
        <v>74</v>
      </c>
      <c r="F84" s="5">
        <v>4000</v>
      </c>
      <c r="H84" s="87"/>
      <c r="K84" s="66"/>
      <c r="L84" s="67"/>
    </row>
    <row r="85" spans="1:12" hidden="1">
      <c r="A85" s="93"/>
      <c r="B85" s="93"/>
      <c r="C85" s="1">
        <v>3</v>
      </c>
      <c r="D85" s="1"/>
      <c r="E85" s="1"/>
      <c r="F85" s="5"/>
      <c r="H85" s="87"/>
      <c r="K85" s="66"/>
      <c r="L85" s="67"/>
    </row>
    <row r="86" spans="1:12" ht="20.100000000000001" hidden="1" customHeight="1">
      <c r="A86" s="2"/>
      <c r="B86" s="2"/>
      <c r="C86" s="2">
        <v>2</v>
      </c>
      <c r="D86" s="2"/>
      <c r="E86" s="2"/>
      <c r="F86" s="4"/>
      <c r="H86" s="88"/>
      <c r="K86" s="68"/>
      <c r="L86" s="69"/>
    </row>
    <row r="87" spans="1:12" ht="23.25" customHeight="1">
      <c r="A87" s="33"/>
      <c r="B87" s="50" t="s">
        <v>41</v>
      </c>
      <c r="C87" s="50" t="s">
        <v>77</v>
      </c>
      <c r="D87" s="51"/>
      <c r="E87" s="51"/>
      <c r="F87" s="52">
        <f>SUBTOTAL(9,F88:F113)</f>
        <v>260900</v>
      </c>
      <c r="H87" s="85"/>
      <c r="K87" s="64"/>
      <c r="L87" s="65"/>
    </row>
    <row r="88" spans="1:12" ht="30" hidden="1" customHeight="1">
      <c r="A88" s="33"/>
      <c r="B88" s="34"/>
      <c r="C88" s="7"/>
      <c r="D88" s="7"/>
      <c r="E88" s="7"/>
      <c r="F88" s="11"/>
      <c r="H88" s="86"/>
      <c r="K88" s="58"/>
      <c r="L88" s="59"/>
    </row>
    <row r="89" spans="1:12">
      <c r="A89" s="33"/>
      <c r="B89" s="33"/>
      <c r="C89" s="94" t="s">
        <v>2</v>
      </c>
      <c r="D89" s="94" t="s">
        <v>53</v>
      </c>
      <c r="E89" s="95"/>
      <c r="F89" s="96">
        <f>SUBTOTAL(9,F90:F104)</f>
        <v>225900</v>
      </c>
      <c r="H89" s="87"/>
      <c r="K89" s="66"/>
      <c r="L89" s="67"/>
    </row>
    <row r="90" spans="1:12" hidden="1">
      <c r="A90" s="93"/>
      <c r="B90" s="93"/>
      <c r="C90" s="1"/>
      <c r="D90" s="1"/>
      <c r="E90" s="1"/>
      <c r="F90" s="5"/>
      <c r="H90" s="87"/>
      <c r="K90" s="66"/>
      <c r="L90" s="67"/>
    </row>
    <row r="91" spans="1:12">
      <c r="A91" s="93"/>
      <c r="B91" s="93"/>
      <c r="C91" s="1"/>
      <c r="D91" s="1" t="s">
        <v>6</v>
      </c>
      <c r="E91" s="1" t="s">
        <v>72</v>
      </c>
      <c r="F91" s="5">
        <v>50000</v>
      </c>
      <c r="H91" s="87"/>
      <c r="K91" s="66"/>
      <c r="L91" s="67"/>
    </row>
    <row r="92" spans="1:12">
      <c r="A92" s="93"/>
      <c r="B92" s="93"/>
      <c r="C92" s="1"/>
      <c r="D92" s="1" t="s">
        <v>7</v>
      </c>
      <c r="E92" s="1" t="s">
        <v>61</v>
      </c>
      <c r="F92" s="5">
        <v>7600</v>
      </c>
      <c r="H92" s="87"/>
      <c r="K92" s="66"/>
      <c r="L92" s="67"/>
    </row>
    <row r="93" spans="1:12">
      <c r="A93" s="93"/>
      <c r="B93" s="93"/>
      <c r="C93" s="1"/>
      <c r="D93" s="1" t="s">
        <v>9</v>
      </c>
      <c r="E93" s="1" t="s">
        <v>69</v>
      </c>
      <c r="F93" s="5">
        <v>23500</v>
      </c>
      <c r="H93" s="87"/>
      <c r="K93" s="66"/>
      <c r="L93" s="67"/>
    </row>
    <row r="94" spans="1:12">
      <c r="A94" s="93"/>
      <c r="B94" s="93"/>
      <c r="C94" s="1"/>
      <c r="D94" s="1" t="s">
        <v>11</v>
      </c>
      <c r="E94" s="1" t="s">
        <v>81</v>
      </c>
      <c r="F94" s="5">
        <v>20000</v>
      </c>
      <c r="H94" s="87"/>
      <c r="K94" s="66"/>
      <c r="L94" s="67"/>
    </row>
    <row r="95" spans="1:12">
      <c r="A95" s="93"/>
      <c r="B95" s="93"/>
      <c r="C95" s="1"/>
      <c r="D95" s="1" t="s">
        <v>14</v>
      </c>
      <c r="E95" s="1" t="s">
        <v>59</v>
      </c>
      <c r="F95" s="5">
        <v>1000</v>
      </c>
      <c r="H95" s="87"/>
      <c r="K95" s="66"/>
      <c r="L95" s="67"/>
    </row>
    <row r="96" spans="1:12">
      <c r="A96" s="93"/>
      <c r="B96" s="93"/>
      <c r="C96" s="1"/>
      <c r="D96" s="1" t="s">
        <v>16</v>
      </c>
      <c r="E96" s="1" t="s">
        <v>84</v>
      </c>
      <c r="F96" s="5">
        <v>19000</v>
      </c>
      <c r="H96" s="87"/>
      <c r="K96" s="66"/>
      <c r="L96" s="67"/>
    </row>
    <row r="97" spans="1:12">
      <c r="A97" s="93"/>
      <c r="B97" s="93"/>
      <c r="C97" s="1"/>
      <c r="D97" s="1" t="s">
        <v>17</v>
      </c>
      <c r="E97" s="1" t="s">
        <v>80</v>
      </c>
      <c r="F97" s="5">
        <v>1500</v>
      </c>
      <c r="H97" s="87"/>
      <c r="K97" s="66"/>
      <c r="L97" s="67"/>
    </row>
    <row r="98" spans="1:12">
      <c r="A98" s="93"/>
      <c r="B98" s="93"/>
      <c r="C98" s="1"/>
      <c r="D98" s="1" t="s">
        <v>21</v>
      </c>
      <c r="E98" s="1" t="s">
        <v>62</v>
      </c>
      <c r="F98" s="5">
        <v>70300</v>
      </c>
      <c r="H98" s="87"/>
      <c r="K98" s="66"/>
      <c r="L98" s="67"/>
    </row>
    <row r="99" spans="1:12">
      <c r="A99" s="93"/>
      <c r="B99" s="93"/>
      <c r="C99" s="1"/>
      <c r="D99" s="1" t="s">
        <v>23</v>
      </c>
      <c r="E99" s="1" t="s">
        <v>49</v>
      </c>
      <c r="F99" s="5">
        <v>3000</v>
      </c>
      <c r="H99" s="87"/>
      <c r="K99" s="66"/>
      <c r="L99" s="67"/>
    </row>
    <row r="100" spans="1:12">
      <c r="A100" s="93"/>
      <c r="B100" s="93"/>
      <c r="C100" s="1"/>
      <c r="D100" s="1" t="s">
        <v>26</v>
      </c>
      <c r="E100" s="1" t="s">
        <v>50</v>
      </c>
      <c r="F100" s="5">
        <v>5000</v>
      </c>
      <c r="H100" s="87"/>
      <c r="K100" s="66"/>
      <c r="L100" s="67"/>
    </row>
    <row r="101" spans="1:12">
      <c r="A101" s="93"/>
      <c r="B101" s="93"/>
      <c r="C101" s="1"/>
      <c r="D101" s="1" t="s">
        <v>28</v>
      </c>
      <c r="E101" s="1" t="s">
        <v>70</v>
      </c>
      <c r="F101" s="5">
        <v>2000</v>
      </c>
      <c r="H101" s="87"/>
      <c r="K101" s="66"/>
      <c r="L101" s="67"/>
    </row>
    <row r="102" spans="1:12">
      <c r="A102" s="93"/>
      <c r="B102" s="93"/>
      <c r="C102" s="1"/>
      <c r="D102" s="1" t="s">
        <v>29</v>
      </c>
      <c r="E102" s="1" t="s">
        <v>74</v>
      </c>
      <c r="F102" s="5">
        <v>3000</v>
      </c>
      <c r="H102" s="87"/>
      <c r="K102" s="66"/>
      <c r="L102" s="67"/>
    </row>
    <row r="103" spans="1:12">
      <c r="A103" s="93"/>
      <c r="B103" s="93"/>
      <c r="C103" s="1"/>
      <c r="D103" s="1" t="s">
        <v>30</v>
      </c>
      <c r="E103" s="1" t="s">
        <v>79</v>
      </c>
      <c r="F103" s="5">
        <v>20000</v>
      </c>
      <c r="H103" s="87"/>
      <c r="K103" s="66"/>
      <c r="L103" s="67"/>
    </row>
    <row r="104" spans="1:12" hidden="1">
      <c r="A104" s="93"/>
      <c r="B104" s="93"/>
      <c r="C104" s="1">
        <v>3</v>
      </c>
      <c r="D104" s="1"/>
      <c r="E104" s="1"/>
      <c r="F104" s="5"/>
      <c r="H104" s="87"/>
      <c r="K104" s="66"/>
      <c r="L104" s="67"/>
    </row>
    <row r="105" spans="1:12">
      <c r="A105" s="33"/>
      <c r="B105" s="33"/>
      <c r="C105" s="94" t="s">
        <v>3</v>
      </c>
      <c r="D105" s="94" t="s">
        <v>73</v>
      </c>
      <c r="E105" s="95"/>
      <c r="F105" s="96">
        <f>SUBTOTAL(9,F106:F112)</f>
        <v>35000</v>
      </c>
      <c r="H105" s="87"/>
      <c r="K105" s="66"/>
      <c r="L105" s="67"/>
    </row>
    <row r="106" spans="1:12" hidden="1">
      <c r="A106" s="93"/>
      <c r="B106" s="93"/>
      <c r="C106" s="1"/>
      <c r="D106" s="1"/>
      <c r="E106" s="1"/>
      <c r="F106" s="5"/>
      <c r="H106" s="87"/>
      <c r="K106" s="66"/>
      <c r="L106" s="67"/>
    </row>
    <row r="107" spans="1:12">
      <c r="A107" s="93"/>
      <c r="B107" s="93"/>
      <c r="C107" s="1"/>
      <c r="D107" s="1" t="s">
        <v>13</v>
      </c>
      <c r="E107" s="1" t="s">
        <v>44</v>
      </c>
      <c r="F107" s="5">
        <v>3000</v>
      </c>
      <c r="H107" s="87"/>
      <c r="K107" s="66"/>
      <c r="L107" s="67"/>
    </row>
    <row r="108" spans="1:12">
      <c r="A108" s="93"/>
      <c r="B108" s="93"/>
      <c r="C108" s="1"/>
      <c r="D108" s="1" t="s">
        <v>15</v>
      </c>
      <c r="E108" s="1" t="s">
        <v>82</v>
      </c>
      <c r="F108" s="5">
        <v>1100</v>
      </c>
      <c r="H108" s="87"/>
      <c r="K108" s="66"/>
      <c r="L108" s="67"/>
    </row>
    <row r="109" spans="1:12">
      <c r="A109" s="93"/>
      <c r="B109" s="93"/>
      <c r="C109" s="1"/>
      <c r="D109" s="1" t="s">
        <v>21</v>
      </c>
      <c r="E109" s="1" t="s">
        <v>62</v>
      </c>
      <c r="F109" s="5">
        <v>24800</v>
      </c>
      <c r="H109" s="87"/>
      <c r="K109" s="66"/>
      <c r="L109" s="67"/>
    </row>
    <row r="110" spans="1:12">
      <c r="A110" s="93"/>
      <c r="B110" s="93"/>
      <c r="C110" s="1"/>
      <c r="D110" s="1" t="s">
        <v>23</v>
      </c>
      <c r="E110" s="1" t="s">
        <v>49</v>
      </c>
      <c r="F110" s="5">
        <v>1100</v>
      </c>
      <c r="H110" s="87"/>
      <c r="K110" s="66"/>
      <c r="L110" s="67"/>
    </row>
    <row r="111" spans="1:12">
      <c r="A111" s="93"/>
      <c r="B111" s="93"/>
      <c r="C111" s="1"/>
      <c r="D111" s="1" t="s">
        <v>25</v>
      </c>
      <c r="E111" s="1" t="s">
        <v>54</v>
      </c>
      <c r="F111" s="5">
        <v>5000</v>
      </c>
      <c r="H111" s="87"/>
      <c r="K111" s="66"/>
      <c r="L111" s="67"/>
    </row>
    <row r="112" spans="1:12" hidden="1">
      <c r="A112" s="93"/>
      <c r="B112" s="93"/>
      <c r="C112" s="1">
        <v>3</v>
      </c>
      <c r="D112" s="1"/>
      <c r="E112" s="1"/>
      <c r="F112" s="5"/>
      <c r="H112" s="87"/>
      <c r="K112" s="66"/>
      <c r="L112" s="67"/>
    </row>
    <row r="113" spans="1:12" ht="20.100000000000001" hidden="1" customHeight="1">
      <c r="A113" s="2"/>
      <c r="B113" s="2"/>
      <c r="C113" s="2">
        <v>2</v>
      </c>
      <c r="D113" s="2"/>
      <c r="E113" s="2"/>
      <c r="F113" s="4"/>
      <c r="H113" s="88"/>
      <c r="K113" s="68"/>
      <c r="L113" s="69"/>
    </row>
    <row r="114" spans="1:12" ht="23.25" customHeight="1">
      <c r="A114" s="33"/>
      <c r="B114" s="50" t="s">
        <v>42</v>
      </c>
      <c r="C114" s="50" t="s">
        <v>83</v>
      </c>
      <c r="D114" s="51"/>
      <c r="E114" s="51"/>
      <c r="F114" s="52">
        <f>SUBTOTAL(9,F115:F127)</f>
        <v>61443</v>
      </c>
      <c r="H114" s="85"/>
      <c r="K114" s="64"/>
      <c r="L114" s="65"/>
    </row>
    <row r="115" spans="1:12" ht="30" hidden="1" customHeight="1">
      <c r="A115" s="33"/>
      <c r="B115" s="34"/>
      <c r="C115" s="7"/>
      <c r="D115" s="7"/>
      <c r="E115" s="7"/>
      <c r="F115" s="11"/>
      <c r="H115" s="86"/>
      <c r="K115" s="58"/>
      <c r="L115" s="59"/>
    </row>
    <row r="116" spans="1:12">
      <c r="A116" s="33"/>
      <c r="B116" s="33"/>
      <c r="C116" s="94" t="s">
        <v>1</v>
      </c>
      <c r="D116" s="94" t="s">
        <v>58</v>
      </c>
      <c r="E116" s="95"/>
      <c r="F116" s="96">
        <f>SUBTOTAL(9,F117:F126)</f>
        <v>61443</v>
      </c>
      <c r="H116" s="87"/>
      <c r="K116" s="66"/>
      <c r="L116" s="67"/>
    </row>
    <row r="117" spans="1:12" hidden="1">
      <c r="A117" s="93"/>
      <c r="B117" s="93"/>
      <c r="C117" s="1"/>
      <c r="D117" s="1"/>
      <c r="E117" s="1"/>
      <c r="F117" s="5"/>
      <c r="H117" s="87"/>
      <c r="K117" s="66"/>
      <c r="L117" s="67"/>
    </row>
    <row r="118" spans="1:12">
      <c r="A118" s="93"/>
      <c r="B118" s="93"/>
      <c r="C118" s="1"/>
      <c r="D118" s="1" t="s">
        <v>9</v>
      </c>
      <c r="E118" s="1" t="s">
        <v>69</v>
      </c>
      <c r="F118" s="5">
        <v>13500</v>
      </c>
      <c r="H118" s="87"/>
      <c r="K118" s="66"/>
      <c r="L118" s="67"/>
    </row>
    <row r="119" spans="1:12">
      <c r="A119" s="93"/>
      <c r="B119" s="93"/>
      <c r="C119" s="1"/>
      <c r="D119" s="1" t="s">
        <v>11</v>
      </c>
      <c r="E119" s="1" t="s">
        <v>81</v>
      </c>
      <c r="F119" s="5">
        <v>3000</v>
      </c>
      <c r="H119" s="87"/>
      <c r="K119" s="66"/>
      <c r="L119" s="67"/>
    </row>
    <row r="120" spans="1:12">
      <c r="A120" s="93"/>
      <c r="B120" s="93"/>
      <c r="C120" s="1"/>
      <c r="D120" s="1" t="s">
        <v>12</v>
      </c>
      <c r="E120" s="1" t="s">
        <v>76</v>
      </c>
      <c r="F120" s="5">
        <v>1000</v>
      </c>
      <c r="H120" s="87"/>
      <c r="K120" s="66"/>
      <c r="L120" s="67"/>
    </row>
    <row r="121" spans="1:12">
      <c r="A121" s="93"/>
      <c r="B121" s="93"/>
      <c r="C121" s="1"/>
      <c r="D121" s="1" t="s">
        <v>17</v>
      </c>
      <c r="E121" s="1" t="s">
        <v>80</v>
      </c>
      <c r="F121" s="5">
        <v>1000</v>
      </c>
      <c r="H121" s="87"/>
      <c r="K121" s="66"/>
      <c r="L121" s="67"/>
    </row>
    <row r="122" spans="1:12">
      <c r="A122" s="93"/>
      <c r="B122" s="93"/>
      <c r="C122" s="1"/>
      <c r="D122" s="1" t="s">
        <v>21</v>
      </c>
      <c r="E122" s="1" t="s">
        <v>62</v>
      </c>
      <c r="F122" s="5">
        <v>30343</v>
      </c>
      <c r="H122" s="87"/>
      <c r="K122" s="66"/>
      <c r="L122" s="67"/>
    </row>
    <row r="123" spans="1:12">
      <c r="A123" s="93"/>
      <c r="B123" s="93"/>
      <c r="C123" s="1"/>
      <c r="D123" s="1" t="s">
        <v>24</v>
      </c>
      <c r="E123" s="1" t="s">
        <v>85</v>
      </c>
      <c r="F123" s="5">
        <v>7500</v>
      </c>
      <c r="H123" s="87"/>
      <c r="K123" s="66"/>
      <c r="L123" s="67"/>
    </row>
    <row r="124" spans="1:12">
      <c r="A124" s="93"/>
      <c r="B124" s="93"/>
      <c r="C124" s="1"/>
      <c r="D124" s="1" t="s">
        <v>26</v>
      </c>
      <c r="E124" s="1" t="s">
        <v>50</v>
      </c>
      <c r="F124" s="5">
        <v>1500</v>
      </c>
      <c r="H124" s="87"/>
      <c r="K124" s="66"/>
      <c r="L124" s="67"/>
    </row>
    <row r="125" spans="1:12">
      <c r="A125" s="93"/>
      <c r="B125" s="93"/>
      <c r="C125" s="1"/>
      <c r="D125" s="1" t="s">
        <v>31</v>
      </c>
      <c r="E125" s="1" t="s">
        <v>56</v>
      </c>
      <c r="F125" s="5">
        <v>3600</v>
      </c>
      <c r="H125" s="87"/>
      <c r="K125" s="66"/>
      <c r="L125" s="67"/>
    </row>
    <row r="126" spans="1:12" hidden="1">
      <c r="A126" s="93"/>
      <c r="B126" s="93"/>
      <c r="C126" s="1">
        <v>3</v>
      </c>
      <c r="D126" s="1"/>
      <c r="E126" s="1"/>
      <c r="F126" s="5"/>
      <c r="H126" s="87"/>
      <c r="K126" s="66"/>
      <c r="L126" s="67"/>
    </row>
    <row r="127" spans="1:12" ht="20.100000000000001" hidden="1" customHeight="1">
      <c r="A127" s="2"/>
      <c r="B127" s="2"/>
      <c r="C127" s="2">
        <v>2</v>
      </c>
      <c r="D127" s="2"/>
      <c r="E127" s="2"/>
      <c r="F127" s="4"/>
      <c r="H127" s="88"/>
      <c r="K127" s="68"/>
      <c r="L127" s="69"/>
    </row>
    <row r="128" spans="1:12" ht="23.25" customHeight="1">
      <c r="A128" s="33"/>
      <c r="B128" s="50" t="s">
        <v>43</v>
      </c>
      <c r="C128" s="50" t="s">
        <v>60</v>
      </c>
      <c r="D128" s="51"/>
      <c r="E128" s="51"/>
      <c r="F128" s="52">
        <f>SUBTOTAL(9,F129:F138)</f>
        <v>21100</v>
      </c>
      <c r="H128" s="85"/>
      <c r="K128" s="64"/>
      <c r="L128" s="65"/>
    </row>
    <row r="129" spans="1:12" ht="30" hidden="1" customHeight="1">
      <c r="A129" s="33"/>
      <c r="B129" s="34"/>
      <c r="C129" s="7"/>
      <c r="D129" s="7"/>
      <c r="E129" s="7"/>
      <c r="F129" s="11"/>
      <c r="H129" s="86"/>
      <c r="K129" s="58"/>
      <c r="L129" s="59"/>
    </row>
    <row r="130" spans="1:12">
      <c r="A130" s="33"/>
      <c r="B130" s="33"/>
      <c r="C130" s="94" t="s">
        <v>2</v>
      </c>
      <c r="D130" s="94" t="s">
        <v>53</v>
      </c>
      <c r="E130" s="95"/>
      <c r="F130" s="96">
        <f>SUBTOTAL(9,F131:F137)</f>
        <v>21100</v>
      </c>
      <c r="H130" s="87"/>
      <c r="K130" s="66"/>
      <c r="L130" s="67"/>
    </row>
    <row r="131" spans="1:12" hidden="1">
      <c r="A131" s="93"/>
      <c r="B131" s="93"/>
      <c r="C131" s="1"/>
      <c r="D131" s="1"/>
      <c r="E131" s="1"/>
      <c r="F131" s="5"/>
      <c r="H131" s="87"/>
      <c r="K131" s="66"/>
      <c r="L131" s="67"/>
    </row>
    <row r="132" spans="1:12">
      <c r="A132" s="93"/>
      <c r="B132" s="93"/>
      <c r="C132" s="1"/>
      <c r="D132" s="1" t="s">
        <v>9</v>
      </c>
      <c r="E132" s="1" t="s">
        <v>69</v>
      </c>
      <c r="F132" s="5">
        <v>11100</v>
      </c>
      <c r="H132" s="87"/>
      <c r="K132" s="66"/>
      <c r="L132" s="67"/>
    </row>
    <row r="133" spans="1:12">
      <c r="A133" s="93"/>
      <c r="B133" s="93"/>
      <c r="C133" s="1"/>
      <c r="D133" s="1" t="s">
        <v>17</v>
      </c>
      <c r="E133" s="1" t="s">
        <v>80</v>
      </c>
      <c r="F133" s="5">
        <v>1000</v>
      </c>
      <c r="H133" s="87"/>
      <c r="K133" s="66"/>
      <c r="L133" s="67"/>
    </row>
    <row r="134" spans="1:12">
      <c r="A134" s="93"/>
      <c r="B134" s="93"/>
      <c r="C134" s="1"/>
      <c r="D134" s="1" t="s">
        <v>21</v>
      </c>
      <c r="E134" s="1" t="s">
        <v>62</v>
      </c>
      <c r="F134" s="5">
        <v>2800</v>
      </c>
      <c r="H134" s="87"/>
      <c r="K134" s="66"/>
      <c r="L134" s="67"/>
    </row>
    <row r="135" spans="1:12">
      <c r="A135" s="93"/>
      <c r="B135" s="93"/>
      <c r="C135" s="1"/>
      <c r="D135" s="1" t="s">
        <v>23</v>
      </c>
      <c r="E135" s="1" t="s">
        <v>49</v>
      </c>
      <c r="F135" s="5">
        <v>1200</v>
      </c>
      <c r="H135" s="87"/>
      <c r="K135" s="66"/>
      <c r="L135" s="67"/>
    </row>
    <row r="136" spans="1:12">
      <c r="A136" s="93"/>
      <c r="B136" s="93"/>
      <c r="C136" s="1"/>
      <c r="D136" s="1" t="s">
        <v>26</v>
      </c>
      <c r="E136" s="1" t="s">
        <v>50</v>
      </c>
      <c r="F136" s="5">
        <v>5000</v>
      </c>
      <c r="H136" s="87"/>
      <c r="K136" s="66"/>
      <c r="L136" s="67"/>
    </row>
    <row r="137" spans="1:12" hidden="1">
      <c r="A137" s="93"/>
      <c r="B137" s="93"/>
      <c r="C137" s="1">
        <v>3</v>
      </c>
      <c r="D137" s="1"/>
      <c r="E137" s="1"/>
      <c r="F137" s="5"/>
      <c r="H137" s="87"/>
      <c r="K137" s="66"/>
      <c r="L137" s="67"/>
    </row>
    <row r="138" spans="1:12" ht="20.100000000000001" hidden="1" customHeight="1">
      <c r="A138" s="2"/>
      <c r="B138" s="2"/>
      <c r="C138" s="2">
        <v>2</v>
      </c>
      <c r="D138" s="2"/>
      <c r="E138" s="2"/>
      <c r="F138" s="4"/>
      <c r="H138" s="88"/>
      <c r="K138" s="68"/>
      <c r="L138" s="69"/>
    </row>
    <row r="139" spans="1:12" hidden="1">
      <c r="A139" s="2"/>
      <c r="B139" s="2"/>
      <c r="C139" s="2">
        <v>1</v>
      </c>
      <c r="D139" s="2"/>
      <c r="E139" s="2"/>
      <c r="F139" s="4"/>
      <c r="H139" s="88"/>
      <c r="K139" s="68"/>
      <c r="L139" s="69"/>
    </row>
    <row r="140" spans="1:12" hidden="1">
      <c r="A140" s="2"/>
      <c r="B140" s="2"/>
      <c r="C140" s="2" t="s">
        <v>38</v>
      </c>
      <c r="D140" s="2"/>
      <c r="E140" s="2"/>
      <c r="F140" s="4"/>
      <c r="H140" s="88"/>
      <c r="K140" s="68"/>
      <c r="L140" s="69"/>
    </row>
    <row r="141" spans="1:12" ht="27.75" customHeight="1">
      <c r="A141" s="8" t="s">
        <v>46</v>
      </c>
      <c r="B141" s="8"/>
      <c r="C141" s="8"/>
      <c r="D141" s="8"/>
      <c r="E141" s="8"/>
      <c r="F141" s="9">
        <f>SUBTOTAL(9,F63:F140)</f>
        <v>3178954</v>
      </c>
      <c r="H141" s="62"/>
      <c r="K141" s="62"/>
      <c r="L141" s="63"/>
    </row>
    <row r="142" spans="1:12">
      <c r="A142" s="2"/>
      <c r="B142" s="2"/>
      <c r="C142" s="2"/>
      <c r="D142" s="2"/>
      <c r="E142" s="2"/>
      <c r="F142" s="2"/>
      <c r="H142" s="20"/>
      <c r="K142" s="70"/>
      <c r="L142" s="70"/>
    </row>
    <row r="143" spans="1:12">
      <c r="H143" s="89"/>
      <c r="K143" s="71"/>
      <c r="L143" s="71"/>
    </row>
    <row r="144" spans="1:12">
      <c r="H144" s="89"/>
      <c r="K144" s="71"/>
      <c r="L144" s="71"/>
    </row>
    <row r="145" spans="1:12">
      <c r="A145" s="2"/>
      <c r="B145" s="2"/>
      <c r="C145" s="2"/>
      <c r="D145" s="2"/>
      <c r="E145" s="2"/>
      <c r="F145" s="2"/>
      <c r="H145" s="20"/>
      <c r="K145" s="70"/>
      <c r="L145" s="70"/>
    </row>
    <row r="146" spans="1:12">
      <c r="H146" s="89"/>
      <c r="K146" s="71"/>
      <c r="L146" s="71"/>
    </row>
  </sheetData>
  <mergeCells count="2">
    <mergeCell ref="A53:L53"/>
    <mergeCell ref="A52:L52"/>
  </mergeCells>
  <conditionalFormatting sqref="M99">
    <cfRule type="colorScale" priority="1">
      <colorScale>
        <cfvo type="num" val="0"/>
        <cfvo type="num" val="0"/>
        <color theme="6" tint="0.79998168889431442"/>
        <color theme="6" tint="0.79998168889431442"/>
      </colorScale>
    </cfRule>
    <cfRule type="colorScale" priority="2">
      <colorScale>
        <cfvo type="min" val="0"/>
        <cfvo type="max" val="0"/>
        <color rgb="FFFF7128"/>
        <color rgb="FFFFEF9C"/>
      </colorScale>
    </cfRule>
  </conditionalFormatting>
  <printOptions headings="1"/>
  <pageMargins left="0.70866141732283472" right="0.70866141732283472" top="0.74803149606299213" bottom="0.74803149606299213" header="0.31496062992125984" footer="0.31496062992125984"/>
  <pageSetup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47"/>
  <sheetViews>
    <sheetView tabSelected="1" workbookViewId="0">
      <selection activeCell="I30" sqref="I30"/>
    </sheetView>
  </sheetViews>
  <sheetFormatPr defaultRowHeight="15"/>
  <cols>
    <col min="2" max="2" width="13" customWidth="1"/>
    <col min="3" max="3" width="6.5703125" customWidth="1"/>
    <col min="4" max="4" width="12.28515625" customWidth="1"/>
    <col min="5" max="5" width="35.5703125" customWidth="1"/>
    <col min="6" max="6" width="21.85546875" customWidth="1"/>
  </cols>
  <sheetData>
    <row r="2" spans="1:12" ht="18">
      <c r="A2" s="13" t="s">
        <v>55</v>
      </c>
      <c r="B2" s="3"/>
      <c r="C2" s="3"/>
      <c r="D2" s="3"/>
      <c r="E2" s="3"/>
      <c r="F2" s="3"/>
      <c r="H2" s="3"/>
      <c r="K2" s="3"/>
      <c r="L2" s="3"/>
    </row>
    <row r="3" spans="1:12">
      <c r="A3" s="94" t="s">
        <v>92</v>
      </c>
      <c r="B3" s="12"/>
      <c r="C3" s="12"/>
      <c r="D3" s="3"/>
      <c r="E3" s="3"/>
      <c r="F3" s="3"/>
      <c r="H3" s="3"/>
      <c r="K3" s="3"/>
      <c r="L3" s="3"/>
    </row>
    <row r="4" spans="1:12">
      <c r="A4" s="94"/>
      <c r="B4" s="12"/>
      <c r="C4" s="12"/>
      <c r="D4" s="3"/>
      <c r="E4" s="3"/>
      <c r="F4" s="3"/>
      <c r="H4" s="3"/>
      <c r="K4" s="3"/>
      <c r="L4" s="3"/>
    </row>
    <row r="5" spans="1:12" ht="20.25">
      <c r="A5" s="28" t="s">
        <v>98</v>
      </c>
      <c r="H5" s="89"/>
      <c r="K5" s="71"/>
      <c r="L5" s="71"/>
    </row>
    <row r="6" spans="1:12" ht="30">
      <c r="A6" s="42" t="s">
        <v>45</v>
      </c>
      <c r="B6" s="43" t="s">
        <v>71</v>
      </c>
      <c r="C6" s="43" t="s">
        <v>39</v>
      </c>
      <c r="D6" s="43" t="s">
        <v>51</v>
      </c>
      <c r="E6" s="43" t="str">
        <f>CONCATENATE("Naziv"," ",D6)</f>
        <v>Naziv Konto 4. razina</v>
      </c>
      <c r="F6" s="44" t="s">
        <v>37</v>
      </c>
      <c r="H6" s="82"/>
      <c r="K6" s="82"/>
      <c r="L6" s="82"/>
    </row>
    <row r="7" spans="1:12">
      <c r="A7" s="45">
        <v>1</v>
      </c>
      <c r="B7" s="46">
        <v>2</v>
      </c>
      <c r="C7" s="47">
        <v>3</v>
      </c>
      <c r="D7" s="47">
        <v>4</v>
      </c>
      <c r="E7" s="47">
        <v>6</v>
      </c>
      <c r="F7" s="48">
        <v>6</v>
      </c>
      <c r="H7" s="84"/>
      <c r="K7" s="84"/>
      <c r="L7" s="84"/>
    </row>
    <row r="8" spans="1:12" ht="15.75">
      <c r="A8" s="40" t="s">
        <v>4</v>
      </c>
      <c r="B8" s="41" t="s">
        <v>5</v>
      </c>
      <c r="C8" s="16"/>
      <c r="D8" s="16"/>
      <c r="E8" s="16"/>
      <c r="F8" s="17">
        <f>SUBTOTAL(9,F9:F44)</f>
        <v>3407363</v>
      </c>
      <c r="H8" s="90"/>
      <c r="K8" s="72"/>
      <c r="L8" s="65"/>
    </row>
    <row r="9" spans="1:12" ht="15.75">
      <c r="A9" s="35"/>
      <c r="B9" s="39"/>
      <c r="C9" s="18"/>
      <c r="D9" s="18"/>
      <c r="E9" s="18"/>
      <c r="F9" s="19"/>
      <c r="H9" s="19"/>
      <c r="K9" s="73"/>
      <c r="L9" s="74"/>
    </row>
    <row r="10" spans="1:12">
      <c r="A10" s="36"/>
      <c r="B10" s="21" t="s">
        <v>40</v>
      </c>
      <c r="C10" s="21" t="s">
        <v>64</v>
      </c>
      <c r="D10" s="21"/>
      <c r="E10" s="22"/>
      <c r="F10" s="23">
        <f>SUBTOTAL(9,F11:F16)</f>
        <v>3063920</v>
      </c>
      <c r="H10" s="91"/>
      <c r="K10" s="75"/>
      <c r="L10" s="76"/>
    </row>
    <row r="11" spans="1:12">
      <c r="A11" s="37"/>
      <c r="B11" s="37"/>
      <c r="C11" s="20"/>
      <c r="D11" s="20"/>
      <c r="E11" s="20"/>
      <c r="F11" s="24"/>
      <c r="H11" s="24"/>
      <c r="K11" s="77"/>
      <c r="L11" s="69"/>
    </row>
    <row r="12" spans="1:12">
      <c r="A12" s="36"/>
      <c r="B12" s="38"/>
      <c r="C12" s="98" t="s">
        <v>1</v>
      </c>
      <c r="D12" s="98" t="s">
        <v>58</v>
      </c>
      <c r="E12" s="98"/>
      <c r="F12" s="99">
        <f>SUBTOTAL(9,F13:F15)</f>
        <v>3063920</v>
      </c>
      <c r="H12" s="27"/>
      <c r="K12" s="27"/>
      <c r="L12" s="49"/>
    </row>
    <row r="13" spans="1:12">
      <c r="A13" s="97"/>
      <c r="B13" s="70"/>
      <c r="C13" s="26"/>
      <c r="D13" s="26"/>
      <c r="E13" s="26"/>
      <c r="F13" s="27"/>
      <c r="H13" s="27"/>
      <c r="K13" s="27"/>
      <c r="L13" s="49"/>
    </row>
    <row r="14" spans="1:12">
      <c r="A14" s="97"/>
      <c r="B14" s="70"/>
      <c r="C14" s="26"/>
      <c r="D14" s="100" t="s">
        <v>35</v>
      </c>
      <c r="E14" s="100" t="s">
        <v>87</v>
      </c>
      <c r="F14" s="66">
        <v>3063920</v>
      </c>
      <c r="H14" s="27"/>
      <c r="K14" s="27"/>
      <c r="L14" s="49"/>
    </row>
    <row r="15" spans="1:12">
      <c r="A15" s="97"/>
      <c r="B15" s="70"/>
      <c r="C15" s="26">
        <v>3</v>
      </c>
      <c r="D15" s="26"/>
      <c r="E15" s="26"/>
      <c r="F15" s="27"/>
      <c r="H15" s="27"/>
      <c r="K15" s="27"/>
      <c r="L15" s="49"/>
    </row>
    <row r="16" spans="1:12">
      <c r="C16">
        <v>2</v>
      </c>
      <c r="F16" s="25"/>
      <c r="H16" s="92"/>
      <c r="K16" s="78"/>
      <c r="L16" s="79"/>
    </row>
    <row r="17" spans="1:12">
      <c r="A17" s="36"/>
      <c r="B17" s="21" t="s">
        <v>41</v>
      </c>
      <c r="C17" s="21" t="s">
        <v>77</v>
      </c>
      <c r="D17" s="21"/>
      <c r="E17" s="22"/>
      <c r="F17" s="23">
        <f>SUBTOTAL(9,F18:F28)</f>
        <v>260900</v>
      </c>
      <c r="H17" s="91"/>
      <c r="K17" s="75"/>
      <c r="L17" s="76"/>
    </row>
    <row r="18" spans="1:12">
      <c r="A18" s="37"/>
      <c r="B18" s="37"/>
      <c r="C18" s="20"/>
      <c r="D18" s="20"/>
      <c r="E18" s="20"/>
      <c r="F18" s="24"/>
      <c r="H18" s="24"/>
      <c r="K18" s="77"/>
      <c r="L18" s="69"/>
    </row>
    <row r="19" spans="1:12">
      <c r="A19" s="36"/>
      <c r="B19" s="38"/>
      <c r="C19" s="98" t="s">
        <v>2</v>
      </c>
      <c r="D19" s="98" t="s">
        <v>53</v>
      </c>
      <c r="E19" s="98"/>
      <c r="F19" s="99">
        <f>SUBTOTAL(9,F20:F23)</f>
        <v>225900</v>
      </c>
      <c r="H19" s="27"/>
      <c r="K19" s="27"/>
      <c r="L19" s="49"/>
    </row>
    <row r="20" spans="1:12">
      <c r="A20" s="97"/>
      <c r="B20" s="70"/>
      <c r="C20" s="26"/>
      <c r="D20" s="26"/>
      <c r="E20" s="26"/>
      <c r="F20" s="27"/>
      <c r="H20" s="27"/>
      <c r="K20" s="27"/>
      <c r="L20" s="49"/>
    </row>
    <row r="21" spans="1:12">
      <c r="A21" s="97"/>
      <c r="B21" s="70"/>
      <c r="C21" s="26"/>
      <c r="D21" s="100" t="s">
        <v>33</v>
      </c>
      <c r="E21" s="100" t="s">
        <v>68</v>
      </c>
      <c r="F21" s="66">
        <v>20000</v>
      </c>
      <c r="H21" s="27"/>
      <c r="K21" s="27"/>
      <c r="L21" s="49"/>
    </row>
    <row r="22" spans="1:12">
      <c r="A22" s="97"/>
      <c r="B22" s="70"/>
      <c r="C22" s="26"/>
      <c r="D22" s="100" t="s">
        <v>34</v>
      </c>
      <c r="E22" s="100" t="s">
        <v>78</v>
      </c>
      <c r="F22" s="66">
        <v>205900</v>
      </c>
      <c r="H22" s="27"/>
      <c r="K22" s="27"/>
      <c r="L22" s="49"/>
    </row>
    <row r="23" spans="1:12">
      <c r="A23" s="97"/>
      <c r="B23" s="70"/>
      <c r="C23" s="26">
        <v>3</v>
      </c>
      <c r="D23" s="26"/>
      <c r="E23" s="26"/>
      <c r="F23" s="27"/>
      <c r="H23" s="27"/>
      <c r="K23" s="27"/>
      <c r="L23" s="49"/>
    </row>
    <row r="24" spans="1:12">
      <c r="A24" s="36"/>
      <c r="B24" s="38"/>
      <c r="C24" s="98" t="s">
        <v>3</v>
      </c>
      <c r="D24" s="98" t="s">
        <v>73</v>
      </c>
      <c r="E24" s="98"/>
      <c r="F24" s="99">
        <f>SUBTOTAL(9,F25:F27)</f>
        <v>35000</v>
      </c>
      <c r="H24" s="27"/>
      <c r="K24" s="27"/>
      <c r="L24" s="49"/>
    </row>
    <row r="25" spans="1:12">
      <c r="A25" s="97"/>
      <c r="B25" s="70"/>
      <c r="C25" s="26"/>
      <c r="D25" s="26"/>
      <c r="E25" s="26"/>
      <c r="F25" s="27"/>
      <c r="H25" s="27"/>
      <c r="K25" s="27"/>
      <c r="L25" s="49"/>
    </row>
    <row r="26" spans="1:12">
      <c r="A26" s="97"/>
      <c r="B26" s="70"/>
      <c r="C26" s="26"/>
      <c r="D26" s="100" t="s">
        <v>32</v>
      </c>
      <c r="E26" s="100" t="s">
        <v>90</v>
      </c>
      <c r="F26" s="66">
        <v>35000</v>
      </c>
      <c r="H26" s="27"/>
      <c r="K26" s="27"/>
      <c r="L26" s="49"/>
    </row>
    <row r="27" spans="1:12">
      <c r="A27" s="97"/>
      <c r="B27" s="70"/>
      <c r="C27" s="26">
        <v>3</v>
      </c>
      <c r="D27" s="26"/>
      <c r="E27" s="26"/>
      <c r="F27" s="27"/>
      <c r="H27" s="27"/>
      <c r="K27" s="27"/>
      <c r="L27" s="49"/>
    </row>
    <row r="28" spans="1:12">
      <c r="C28">
        <v>2</v>
      </c>
      <c r="F28" s="25"/>
      <c r="H28" s="92"/>
      <c r="K28" s="78"/>
      <c r="L28" s="79"/>
    </row>
    <row r="29" spans="1:12">
      <c r="A29" s="36"/>
      <c r="B29" s="21" t="s">
        <v>42</v>
      </c>
      <c r="C29" s="21" t="s">
        <v>83</v>
      </c>
      <c r="D29" s="21"/>
      <c r="E29" s="22"/>
      <c r="F29" s="23">
        <f>SUBTOTAL(9,F30:F36)</f>
        <v>61443</v>
      </c>
      <c r="H29" s="91"/>
      <c r="K29" s="75"/>
      <c r="L29" s="76"/>
    </row>
    <row r="30" spans="1:12">
      <c r="A30" s="37"/>
      <c r="B30" s="37"/>
      <c r="C30" s="20"/>
      <c r="D30" s="20"/>
      <c r="E30" s="20"/>
      <c r="F30" s="24"/>
      <c r="H30" s="24"/>
      <c r="K30" s="77"/>
      <c r="L30" s="69"/>
    </row>
    <row r="31" spans="1:12">
      <c r="A31" s="36"/>
      <c r="B31" s="38"/>
      <c r="C31" s="98" t="s">
        <v>1</v>
      </c>
      <c r="D31" s="98" t="s">
        <v>58</v>
      </c>
      <c r="E31" s="98"/>
      <c r="F31" s="99">
        <f>SUBTOTAL(9,F32:F35)</f>
        <v>61443</v>
      </c>
      <c r="H31" s="27"/>
      <c r="K31" s="27"/>
      <c r="L31" s="49"/>
    </row>
    <row r="32" spans="1:12">
      <c r="A32" s="97"/>
      <c r="B32" s="70"/>
      <c r="C32" s="26"/>
      <c r="D32" s="26"/>
      <c r="E32" s="26"/>
      <c r="F32" s="27"/>
      <c r="H32" s="27"/>
      <c r="K32" s="27"/>
      <c r="L32" s="49"/>
    </row>
    <row r="33" spans="1:12">
      <c r="A33" s="97"/>
      <c r="B33" s="70"/>
      <c r="C33" s="26"/>
      <c r="D33" s="100" t="s">
        <v>35</v>
      </c>
      <c r="E33" s="100" t="s">
        <v>87</v>
      </c>
      <c r="F33" s="66">
        <v>57843</v>
      </c>
      <c r="H33" s="27"/>
      <c r="K33" s="27"/>
      <c r="L33" s="49"/>
    </row>
    <row r="34" spans="1:12">
      <c r="A34" s="97"/>
      <c r="B34" s="70"/>
      <c r="C34" s="26"/>
      <c r="D34" s="100" t="s">
        <v>36</v>
      </c>
      <c r="E34" s="100" t="s">
        <v>89</v>
      </c>
      <c r="F34" s="66">
        <v>3600</v>
      </c>
      <c r="H34" s="27"/>
      <c r="K34" s="27"/>
      <c r="L34" s="49"/>
    </row>
    <row r="35" spans="1:12">
      <c r="A35" s="97"/>
      <c r="B35" s="70"/>
      <c r="C35" s="26">
        <v>3</v>
      </c>
      <c r="D35" s="26"/>
      <c r="E35" s="26"/>
      <c r="F35" s="27"/>
      <c r="H35" s="27"/>
      <c r="K35" s="27"/>
      <c r="L35" s="49"/>
    </row>
    <row r="36" spans="1:12">
      <c r="C36">
        <v>2</v>
      </c>
      <c r="F36" s="25"/>
      <c r="H36" s="92"/>
      <c r="K36" s="78"/>
      <c r="L36" s="79"/>
    </row>
    <row r="37" spans="1:12">
      <c r="A37" s="36"/>
      <c r="B37" s="21" t="s">
        <v>43</v>
      </c>
      <c r="C37" s="21" t="s">
        <v>60</v>
      </c>
      <c r="D37" s="21"/>
      <c r="E37" s="22"/>
      <c r="F37" s="23">
        <f>SUBTOTAL(9,F38:F43)</f>
        <v>21100</v>
      </c>
      <c r="H37" s="91"/>
      <c r="K37" s="75"/>
      <c r="L37" s="76"/>
    </row>
    <row r="38" spans="1:12">
      <c r="A38" s="37"/>
      <c r="B38" s="37"/>
      <c r="C38" s="20"/>
      <c r="D38" s="20"/>
      <c r="E38" s="20"/>
      <c r="F38" s="24"/>
      <c r="H38" s="24"/>
      <c r="K38" s="77"/>
      <c r="L38" s="69"/>
    </row>
    <row r="39" spans="1:12">
      <c r="A39" s="36"/>
      <c r="B39" s="38"/>
      <c r="C39" s="98" t="s">
        <v>2</v>
      </c>
      <c r="D39" s="98" t="s">
        <v>53</v>
      </c>
      <c r="E39" s="98"/>
      <c r="F39" s="99">
        <f>SUBTOTAL(9,F40:F42)</f>
        <v>21100</v>
      </c>
      <c r="H39" s="27"/>
      <c r="K39" s="27"/>
      <c r="L39" s="49"/>
    </row>
    <row r="40" spans="1:12">
      <c r="A40" s="97"/>
      <c r="B40" s="70"/>
      <c r="C40" s="26"/>
      <c r="D40" s="26"/>
      <c r="E40" s="26"/>
      <c r="F40" s="27"/>
      <c r="H40" s="27"/>
      <c r="K40" s="27"/>
      <c r="L40" s="49"/>
    </row>
    <row r="41" spans="1:12">
      <c r="A41" s="97"/>
      <c r="B41" s="70"/>
      <c r="C41" s="26"/>
      <c r="D41" s="100" t="s">
        <v>34</v>
      </c>
      <c r="E41" s="100" t="s">
        <v>78</v>
      </c>
      <c r="F41" s="66">
        <v>21100</v>
      </c>
      <c r="H41" s="27"/>
      <c r="K41" s="27"/>
      <c r="L41" s="49"/>
    </row>
    <row r="42" spans="1:12">
      <c r="A42" s="97"/>
      <c r="B42" s="70"/>
      <c r="C42" s="26">
        <v>3</v>
      </c>
      <c r="D42" s="26"/>
      <c r="E42" s="26"/>
      <c r="F42" s="27"/>
      <c r="H42" s="27"/>
      <c r="K42" s="27"/>
      <c r="L42" s="49"/>
    </row>
    <row r="43" spans="1:12">
      <c r="C43">
        <v>2</v>
      </c>
      <c r="F43" s="25"/>
      <c r="H43" s="92"/>
      <c r="K43" s="78"/>
      <c r="L43" s="79"/>
    </row>
    <row r="44" spans="1:12">
      <c r="C44">
        <v>1</v>
      </c>
      <c r="F44" s="25"/>
      <c r="H44" s="92"/>
      <c r="K44" s="78"/>
      <c r="L44" s="79"/>
    </row>
    <row r="45" spans="1:12">
      <c r="C45" t="s">
        <v>0</v>
      </c>
      <c r="F45" s="25"/>
      <c r="H45" s="92"/>
      <c r="K45" s="78"/>
      <c r="L45" s="79"/>
    </row>
    <row r="46" spans="1:12">
      <c r="A46" s="14" t="s">
        <v>46</v>
      </c>
      <c r="B46" s="14"/>
      <c r="C46" s="14"/>
      <c r="D46" s="14"/>
      <c r="E46" s="14"/>
      <c r="F46" s="15">
        <f>SUBTOTAL(9,F14:F45)</f>
        <v>3407363</v>
      </c>
      <c r="H46" s="91"/>
      <c r="K46" s="75"/>
      <c r="L46" s="76"/>
    </row>
    <row r="47" spans="1:12">
      <c r="A47" s="56" t="s">
        <v>47</v>
      </c>
      <c r="B47" s="56"/>
      <c r="C47" s="56"/>
      <c r="D47" s="56"/>
      <c r="E47" s="56"/>
      <c r="F47" s="57">
        <v>500</v>
      </c>
      <c r="H47" s="75"/>
    </row>
    <row r="48" spans="1:12">
      <c r="A48" s="14" t="s">
        <v>48</v>
      </c>
      <c r="B48" s="14"/>
      <c r="C48" s="14"/>
      <c r="D48" s="14"/>
      <c r="E48" s="14"/>
      <c r="F48" s="15">
        <v>1000</v>
      </c>
      <c r="H48" s="91"/>
    </row>
    <row r="49" spans="1:12">
      <c r="A49" s="14" t="s">
        <v>67</v>
      </c>
      <c r="B49" s="14"/>
      <c r="C49" s="14"/>
      <c r="D49" s="14"/>
      <c r="E49" s="14"/>
      <c r="F49" s="15">
        <f>F46+F47-F48</f>
        <v>3406863</v>
      </c>
      <c r="H49" s="91"/>
    </row>
    <row r="51" spans="1:12">
      <c r="A51" s="94"/>
      <c r="B51" s="12"/>
      <c r="C51" s="12"/>
      <c r="D51" s="3"/>
      <c r="E51" s="3"/>
      <c r="F51" s="3"/>
      <c r="H51" s="3"/>
      <c r="K51" s="3"/>
      <c r="L51" s="3"/>
    </row>
    <row r="52" spans="1:12" ht="20.25">
      <c r="A52" s="104" t="s">
        <v>93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</row>
    <row r="53" spans="1:12" ht="20.2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1:12">
      <c r="A54" s="12" t="s">
        <v>94</v>
      </c>
      <c r="B54" s="2"/>
      <c r="C54" s="2"/>
      <c r="D54" s="2"/>
      <c r="E54" s="2"/>
      <c r="F54" s="2"/>
      <c r="H54" s="2"/>
      <c r="K54" s="2"/>
      <c r="L54" s="2"/>
    </row>
    <row r="55" spans="1:12" ht="26.25">
      <c r="A55" s="29" t="s">
        <v>45</v>
      </c>
      <c r="B55" s="29" t="s">
        <v>71</v>
      </c>
      <c r="C55" s="29" t="s">
        <v>39</v>
      </c>
      <c r="D55" s="29" t="s">
        <v>51</v>
      </c>
      <c r="E55" s="29" t="str">
        <f>CONCATENATE("Naziv ",,D55)</f>
        <v>Naziv Konto 4. razina</v>
      </c>
      <c r="F55" s="80" t="s">
        <v>37</v>
      </c>
      <c r="H55" s="82"/>
      <c r="K55" s="82"/>
      <c r="L55" s="82"/>
    </row>
    <row r="56" spans="1:12">
      <c r="A56" s="31">
        <v>1</v>
      </c>
      <c r="B56" s="31">
        <v>2</v>
      </c>
      <c r="C56" s="30">
        <v>3</v>
      </c>
      <c r="D56" s="30">
        <v>4</v>
      </c>
      <c r="E56" s="30">
        <v>5</v>
      </c>
      <c r="F56" s="81">
        <v>6</v>
      </c>
      <c r="H56" s="83"/>
      <c r="K56" s="83"/>
      <c r="L56" s="83"/>
    </row>
    <row r="57" spans="1:12" ht="18">
      <c r="A57" s="53" t="s">
        <v>4</v>
      </c>
      <c r="B57" s="53" t="s">
        <v>5</v>
      </c>
      <c r="C57" s="54"/>
      <c r="D57" s="54"/>
      <c r="E57" s="54"/>
      <c r="F57" s="55">
        <f>SUBTOTAL(9,F58:F140)</f>
        <v>3406863</v>
      </c>
      <c r="H57" s="58"/>
      <c r="K57" s="58"/>
      <c r="L57" s="59"/>
    </row>
    <row r="58" spans="1:12" ht="20.25">
      <c r="A58" s="32"/>
      <c r="B58" s="32"/>
      <c r="C58" s="6"/>
      <c r="D58" s="6"/>
      <c r="E58" s="6"/>
      <c r="F58" s="10"/>
      <c r="H58" s="60"/>
      <c r="K58" s="60"/>
      <c r="L58" s="61"/>
    </row>
    <row r="59" spans="1:12" ht="15.75">
      <c r="A59" s="33"/>
      <c r="B59" s="50" t="s">
        <v>40</v>
      </c>
      <c r="C59" s="50" t="s">
        <v>64</v>
      </c>
      <c r="D59" s="51"/>
      <c r="E59" s="51"/>
      <c r="F59" s="52">
        <f>SUBTOTAL(9,F60:F86)</f>
        <v>3063920</v>
      </c>
      <c r="H59" s="85"/>
      <c r="K59" s="64"/>
      <c r="L59" s="65"/>
    </row>
    <row r="60" spans="1:12" ht="18">
      <c r="A60" s="33"/>
      <c r="B60" s="34"/>
      <c r="C60" s="7"/>
      <c r="D60" s="7"/>
      <c r="E60" s="7"/>
      <c r="F60" s="11"/>
      <c r="H60" s="86"/>
      <c r="K60" s="58"/>
      <c r="L60" s="59"/>
    </row>
    <row r="61" spans="1:12">
      <c r="A61" s="33"/>
      <c r="B61" s="33"/>
      <c r="C61" s="94" t="s">
        <v>1</v>
      </c>
      <c r="D61" s="94" t="s">
        <v>58</v>
      </c>
      <c r="E61" s="95"/>
      <c r="F61" s="96">
        <f>SUBTOTAL(9,F62:F85)</f>
        <v>3063920</v>
      </c>
      <c r="H61" s="87"/>
      <c r="K61" s="66"/>
      <c r="L61" s="67"/>
    </row>
    <row r="62" spans="1:12">
      <c r="A62" s="93"/>
      <c r="B62" s="93"/>
      <c r="C62" s="1"/>
      <c r="D62" s="1"/>
      <c r="E62" s="1"/>
      <c r="F62" s="5"/>
      <c r="H62" s="87"/>
      <c r="K62" s="66"/>
      <c r="L62" s="67"/>
    </row>
    <row r="63" spans="1:12">
      <c r="A63" s="93"/>
      <c r="B63" s="93"/>
      <c r="C63" s="1"/>
      <c r="D63" s="1" t="s">
        <v>6</v>
      </c>
      <c r="E63" s="1" t="s">
        <v>72</v>
      </c>
      <c r="F63" s="5">
        <v>1929000</v>
      </c>
      <c r="H63" s="87"/>
      <c r="K63" s="66"/>
      <c r="L63" s="67"/>
    </row>
    <row r="64" spans="1:12">
      <c r="A64" s="93"/>
      <c r="B64" s="93"/>
      <c r="C64" s="1"/>
      <c r="D64" s="1" t="s">
        <v>7</v>
      </c>
      <c r="E64" s="1" t="s">
        <v>61</v>
      </c>
      <c r="F64" s="5">
        <v>62000</v>
      </c>
      <c r="H64" s="87"/>
      <c r="K64" s="66"/>
      <c r="L64" s="67"/>
    </row>
    <row r="65" spans="1:12">
      <c r="A65" s="93"/>
      <c r="B65" s="93"/>
      <c r="C65" s="1"/>
      <c r="D65" s="1" t="s">
        <v>8</v>
      </c>
      <c r="E65" s="1" t="s">
        <v>75</v>
      </c>
      <c r="F65" s="5">
        <v>318000</v>
      </c>
      <c r="H65" s="87"/>
      <c r="K65" s="66"/>
      <c r="L65" s="67"/>
    </row>
    <row r="66" spans="1:12">
      <c r="A66" s="93"/>
      <c r="B66" s="93"/>
      <c r="C66" s="1"/>
      <c r="D66" s="1" t="s">
        <v>9</v>
      </c>
      <c r="E66" s="1" t="s">
        <v>69</v>
      </c>
      <c r="F66" s="5">
        <v>5000</v>
      </c>
      <c r="H66" s="87"/>
      <c r="K66" s="66"/>
      <c r="L66" s="67"/>
    </row>
    <row r="67" spans="1:12">
      <c r="A67" s="93"/>
      <c r="B67" s="93"/>
      <c r="C67" s="1"/>
      <c r="D67" s="1" t="s">
        <v>10</v>
      </c>
      <c r="E67" s="1" t="s">
        <v>86</v>
      </c>
      <c r="F67" s="5">
        <v>68000</v>
      </c>
      <c r="H67" s="87"/>
      <c r="K67" s="66"/>
      <c r="L67" s="67"/>
    </row>
    <row r="68" spans="1:12">
      <c r="A68" s="93"/>
      <c r="B68" s="93"/>
      <c r="C68" s="1"/>
      <c r="D68" s="1" t="s">
        <v>11</v>
      </c>
      <c r="E68" s="1" t="s">
        <v>81</v>
      </c>
      <c r="F68" s="5">
        <v>13000</v>
      </c>
      <c r="H68" s="87"/>
      <c r="K68" s="66"/>
      <c r="L68" s="67"/>
    </row>
    <row r="69" spans="1:12">
      <c r="A69" s="93"/>
      <c r="B69" s="93"/>
      <c r="C69" s="1"/>
      <c r="D69" s="1" t="s">
        <v>12</v>
      </c>
      <c r="E69" s="1" t="s">
        <v>76</v>
      </c>
      <c r="F69" s="5">
        <v>70000</v>
      </c>
      <c r="H69" s="87"/>
      <c r="K69" s="66"/>
      <c r="L69" s="67"/>
    </row>
    <row r="70" spans="1:12">
      <c r="A70" s="93"/>
      <c r="B70" s="93"/>
      <c r="C70" s="1"/>
      <c r="D70" s="1" t="s">
        <v>13</v>
      </c>
      <c r="E70" s="1" t="s">
        <v>44</v>
      </c>
      <c r="F70" s="5">
        <v>32000</v>
      </c>
      <c r="H70" s="87"/>
      <c r="K70" s="66"/>
      <c r="L70" s="67"/>
    </row>
    <row r="71" spans="1:12">
      <c r="A71" s="93"/>
      <c r="B71" s="93"/>
      <c r="C71" s="1"/>
      <c r="D71" s="1" t="s">
        <v>14</v>
      </c>
      <c r="E71" s="1" t="s">
        <v>59</v>
      </c>
      <c r="F71" s="5">
        <v>1000</v>
      </c>
      <c r="H71" s="87"/>
      <c r="K71" s="66"/>
      <c r="L71" s="67"/>
    </row>
    <row r="72" spans="1:12">
      <c r="A72" s="93"/>
      <c r="B72" s="93"/>
      <c r="C72" s="1"/>
      <c r="D72" s="1" t="s">
        <v>15</v>
      </c>
      <c r="E72" s="1" t="s">
        <v>82</v>
      </c>
      <c r="F72" s="5">
        <v>34000</v>
      </c>
      <c r="H72" s="87"/>
      <c r="K72" s="66"/>
      <c r="L72" s="67"/>
    </row>
    <row r="73" spans="1:12">
      <c r="A73" s="93"/>
      <c r="B73" s="93"/>
      <c r="C73" s="1"/>
      <c r="D73" s="1" t="s">
        <v>16</v>
      </c>
      <c r="E73" s="1" t="s">
        <v>84</v>
      </c>
      <c r="F73" s="5">
        <v>13000</v>
      </c>
      <c r="H73" s="87"/>
      <c r="K73" s="66"/>
      <c r="L73" s="67"/>
    </row>
    <row r="74" spans="1:12">
      <c r="A74" s="93"/>
      <c r="B74" s="93"/>
      <c r="C74" s="1"/>
      <c r="D74" s="1" t="s">
        <v>17</v>
      </c>
      <c r="E74" s="1" t="s">
        <v>80</v>
      </c>
      <c r="F74" s="5">
        <v>11000</v>
      </c>
      <c r="H74" s="87"/>
      <c r="K74" s="66"/>
      <c r="L74" s="67"/>
    </row>
    <row r="75" spans="1:12">
      <c r="A75" s="93"/>
      <c r="B75" s="93"/>
      <c r="C75" s="1"/>
      <c r="D75" s="1" t="s">
        <v>18</v>
      </c>
      <c r="E75" s="1" t="s">
        <v>52</v>
      </c>
      <c r="F75" s="5">
        <v>100000</v>
      </c>
      <c r="H75" s="87"/>
      <c r="K75" s="66"/>
      <c r="L75" s="67"/>
    </row>
    <row r="76" spans="1:12">
      <c r="A76" s="93"/>
      <c r="B76" s="93"/>
      <c r="C76" s="1"/>
      <c r="D76" s="1" t="s">
        <v>19</v>
      </c>
      <c r="E76" s="1" t="s">
        <v>57</v>
      </c>
      <c r="F76" s="5">
        <v>2000</v>
      </c>
      <c r="H76" s="87"/>
      <c r="K76" s="66"/>
      <c r="L76" s="67"/>
    </row>
    <row r="77" spans="1:12">
      <c r="A77" s="93"/>
      <c r="B77" s="93"/>
      <c r="C77" s="1"/>
      <c r="D77" s="1" t="s">
        <v>20</v>
      </c>
      <c r="E77" s="1" t="s">
        <v>65</v>
      </c>
      <c r="F77" s="5">
        <v>6000</v>
      </c>
      <c r="H77" s="87"/>
      <c r="K77" s="66"/>
      <c r="L77" s="67"/>
    </row>
    <row r="78" spans="1:12">
      <c r="A78" s="93"/>
      <c r="B78" s="93"/>
      <c r="C78" s="1"/>
      <c r="D78" s="1" t="s">
        <v>21</v>
      </c>
      <c r="E78" s="1" t="s">
        <v>62</v>
      </c>
      <c r="F78" s="5">
        <v>330920</v>
      </c>
      <c r="H78" s="87"/>
      <c r="K78" s="66"/>
      <c r="L78" s="67"/>
    </row>
    <row r="79" spans="1:12">
      <c r="A79" s="93"/>
      <c r="B79" s="93"/>
      <c r="C79" s="1"/>
      <c r="D79" s="1" t="s">
        <v>22</v>
      </c>
      <c r="E79" s="1" t="s">
        <v>63</v>
      </c>
      <c r="F79" s="5">
        <v>1000</v>
      </c>
      <c r="H79" s="87"/>
      <c r="K79" s="66"/>
      <c r="L79" s="67"/>
    </row>
    <row r="80" spans="1:12">
      <c r="A80" s="93"/>
      <c r="B80" s="93"/>
      <c r="C80" s="1"/>
      <c r="D80" s="1" t="s">
        <v>23</v>
      </c>
      <c r="E80" s="1" t="s">
        <v>49</v>
      </c>
      <c r="F80" s="5">
        <v>25000</v>
      </c>
      <c r="H80" s="87"/>
      <c r="K80" s="66"/>
      <c r="L80" s="67"/>
    </row>
    <row r="81" spans="1:12">
      <c r="A81" s="93"/>
      <c r="B81" s="93"/>
      <c r="C81" s="1"/>
      <c r="D81" s="1" t="s">
        <v>25</v>
      </c>
      <c r="E81" s="1" t="s">
        <v>54</v>
      </c>
      <c r="F81" s="5">
        <v>11000</v>
      </c>
      <c r="H81" s="87"/>
      <c r="K81" s="66"/>
      <c r="L81" s="67"/>
    </row>
    <row r="82" spans="1:12">
      <c r="A82" s="93"/>
      <c r="B82" s="93"/>
      <c r="C82" s="1"/>
      <c r="D82" s="1" t="s">
        <v>27</v>
      </c>
      <c r="E82" s="1" t="s">
        <v>66</v>
      </c>
      <c r="F82" s="5">
        <v>26000</v>
      </c>
      <c r="H82" s="87"/>
      <c r="K82" s="66"/>
      <c r="L82" s="67"/>
    </row>
    <row r="83" spans="1:12">
      <c r="A83" s="93"/>
      <c r="B83" s="93"/>
      <c r="C83" s="1"/>
      <c r="D83" s="1" t="s">
        <v>28</v>
      </c>
      <c r="E83" s="1" t="s">
        <v>70</v>
      </c>
      <c r="F83" s="5">
        <v>2000</v>
      </c>
      <c r="H83" s="87"/>
      <c r="K83" s="66"/>
      <c r="L83" s="67"/>
    </row>
    <row r="84" spans="1:12">
      <c r="A84" s="93"/>
      <c r="B84" s="93"/>
      <c r="C84" s="1"/>
      <c r="D84" s="1" t="s">
        <v>29</v>
      </c>
      <c r="E84" s="1" t="s">
        <v>74</v>
      </c>
      <c r="F84" s="5">
        <v>4000</v>
      </c>
      <c r="H84" s="87"/>
      <c r="K84" s="66"/>
      <c r="L84" s="67"/>
    </row>
    <row r="85" spans="1:12">
      <c r="A85" s="93"/>
      <c r="B85" s="93"/>
      <c r="C85" s="1">
        <v>3</v>
      </c>
      <c r="D85" s="1"/>
      <c r="E85" s="1"/>
      <c r="F85" s="5"/>
      <c r="H85" s="87"/>
      <c r="K85" s="66"/>
      <c r="L85" s="67"/>
    </row>
    <row r="86" spans="1:12">
      <c r="A86" s="2"/>
      <c r="B86" s="2"/>
      <c r="C86" s="2">
        <v>2</v>
      </c>
      <c r="D86" s="2"/>
      <c r="E86" s="2"/>
      <c r="F86" s="4"/>
      <c r="H86" s="88"/>
      <c r="K86" s="68"/>
      <c r="L86" s="69"/>
    </row>
    <row r="87" spans="1:12" ht="15.75">
      <c r="A87" s="33"/>
      <c r="B87" s="50" t="s">
        <v>41</v>
      </c>
      <c r="C87" s="50" t="s">
        <v>77</v>
      </c>
      <c r="D87" s="51"/>
      <c r="E87" s="51"/>
      <c r="F87" s="52">
        <f>SUBTOTAL(9,F88:F114)</f>
        <v>260400</v>
      </c>
      <c r="H87" s="85"/>
      <c r="K87" s="64"/>
      <c r="L87" s="65"/>
    </row>
    <row r="88" spans="1:12" ht="18">
      <c r="A88" s="33"/>
      <c r="B88" s="34"/>
      <c r="C88" s="7"/>
      <c r="D88" s="7"/>
      <c r="E88" s="7"/>
      <c r="F88" s="11"/>
      <c r="H88" s="86"/>
      <c r="K88" s="58"/>
      <c r="L88" s="59"/>
    </row>
    <row r="89" spans="1:12">
      <c r="A89" s="33"/>
      <c r="B89" s="33"/>
      <c r="C89" s="94" t="s">
        <v>2</v>
      </c>
      <c r="D89" s="94" t="s">
        <v>53</v>
      </c>
      <c r="E89" s="95"/>
      <c r="F89" s="96">
        <f>SUBTOTAL(9,F90:F105)</f>
        <v>225400</v>
      </c>
      <c r="H89" s="87"/>
      <c r="K89" s="66"/>
      <c r="L89" s="67"/>
    </row>
    <row r="90" spans="1:12">
      <c r="A90" s="93"/>
      <c r="B90" s="93"/>
      <c r="C90" s="1"/>
      <c r="D90" s="1"/>
      <c r="E90" s="1"/>
      <c r="F90" s="5"/>
      <c r="H90" s="87"/>
      <c r="K90" s="66"/>
      <c r="L90" s="67"/>
    </row>
    <row r="91" spans="1:12">
      <c r="A91" s="93"/>
      <c r="B91" s="93"/>
      <c r="C91" s="1"/>
      <c r="D91" s="1" t="s">
        <v>6</v>
      </c>
      <c r="E91" s="1" t="s">
        <v>72</v>
      </c>
      <c r="F91" s="5">
        <v>55000</v>
      </c>
      <c r="H91" s="87"/>
      <c r="K91" s="66"/>
      <c r="L91" s="67"/>
    </row>
    <row r="92" spans="1:12">
      <c r="A92" s="93"/>
      <c r="B92" s="93"/>
      <c r="C92" s="1"/>
      <c r="D92" s="1" t="s">
        <v>7</v>
      </c>
      <c r="E92" s="1" t="s">
        <v>61</v>
      </c>
      <c r="F92" s="5">
        <v>7600</v>
      </c>
      <c r="H92" s="87"/>
      <c r="K92" s="66"/>
      <c r="L92" s="67"/>
    </row>
    <row r="93" spans="1:12">
      <c r="A93" s="93"/>
      <c r="B93" s="93"/>
      <c r="C93" s="1"/>
      <c r="D93" s="1" t="s">
        <v>9</v>
      </c>
      <c r="E93" s="1" t="s">
        <v>69</v>
      </c>
      <c r="F93" s="5">
        <v>11100</v>
      </c>
      <c r="H93" s="87"/>
      <c r="K93" s="66"/>
      <c r="L93" s="67"/>
    </row>
    <row r="94" spans="1:12">
      <c r="A94" s="93"/>
      <c r="B94" s="93"/>
      <c r="C94" s="1"/>
      <c r="D94" s="1" t="s">
        <v>11</v>
      </c>
      <c r="E94" s="1" t="s">
        <v>81</v>
      </c>
      <c r="F94" s="5">
        <v>3000</v>
      </c>
      <c r="H94" s="87"/>
      <c r="K94" s="66"/>
      <c r="L94" s="67"/>
    </row>
    <row r="95" spans="1:12">
      <c r="A95" s="93"/>
      <c r="B95" s="93"/>
      <c r="C95" s="1"/>
      <c r="D95" s="1" t="s">
        <v>14</v>
      </c>
      <c r="E95" s="1" t="s">
        <v>59</v>
      </c>
      <c r="F95" s="5">
        <v>1500</v>
      </c>
      <c r="H95" s="87"/>
      <c r="K95" s="66"/>
      <c r="L95" s="67"/>
    </row>
    <row r="96" spans="1:12">
      <c r="A96" s="93"/>
      <c r="B96" s="93"/>
      <c r="C96" s="1"/>
      <c r="D96" s="1" t="s">
        <v>16</v>
      </c>
      <c r="E96" s="1" t="s">
        <v>84</v>
      </c>
      <c r="F96" s="5">
        <v>4000</v>
      </c>
      <c r="H96" s="87"/>
      <c r="K96" s="66"/>
      <c r="L96" s="67"/>
    </row>
    <row r="97" spans="1:12">
      <c r="A97" s="93"/>
      <c r="B97" s="93"/>
      <c r="C97" s="1"/>
      <c r="D97" s="1" t="s">
        <v>17</v>
      </c>
      <c r="E97" s="1" t="s">
        <v>80</v>
      </c>
      <c r="F97" s="5">
        <v>1500</v>
      </c>
      <c r="H97" s="87"/>
      <c r="K97" s="66"/>
      <c r="L97" s="67"/>
    </row>
    <row r="98" spans="1:12">
      <c r="A98" s="93"/>
      <c r="B98" s="93"/>
      <c r="C98" s="1"/>
      <c r="D98" s="1" t="s">
        <v>21</v>
      </c>
      <c r="E98" s="1" t="s">
        <v>62</v>
      </c>
      <c r="F98" s="5">
        <v>114700</v>
      </c>
      <c r="H98" s="87"/>
      <c r="K98" s="66"/>
      <c r="L98" s="67"/>
    </row>
    <row r="99" spans="1:12">
      <c r="A99" s="93"/>
      <c r="B99" s="93"/>
      <c r="C99" s="1"/>
      <c r="D99" s="1" t="s">
        <v>23</v>
      </c>
      <c r="E99" s="1" t="s">
        <v>49</v>
      </c>
      <c r="F99" s="5">
        <v>3000</v>
      </c>
      <c r="H99" s="87"/>
      <c r="K99" s="66"/>
      <c r="L99" s="67"/>
    </row>
    <row r="100" spans="1:12">
      <c r="A100" s="93"/>
      <c r="B100" s="93"/>
      <c r="C100" s="1"/>
      <c r="D100" s="1" t="s">
        <v>24</v>
      </c>
      <c r="E100" s="1" t="s">
        <v>85</v>
      </c>
      <c r="F100" s="5">
        <v>5000</v>
      </c>
      <c r="H100" s="87"/>
      <c r="K100" s="66"/>
      <c r="L100" s="67"/>
    </row>
    <row r="101" spans="1:12">
      <c r="A101" s="93"/>
      <c r="B101" s="93"/>
      <c r="C101" s="1"/>
      <c r="D101" s="1" t="s">
        <v>26</v>
      </c>
      <c r="E101" s="1" t="s">
        <v>50</v>
      </c>
      <c r="F101" s="5">
        <v>3000</v>
      </c>
      <c r="H101" s="87"/>
      <c r="K101" s="66"/>
      <c r="L101" s="67"/>
    </row>
    <row r="102" spans="1:12">
      <c r="A102" s="93"/>
      <c r="B102" s="93"/>
      <c r="C102" s="1"/>
      <c r="D102" s="1" t="s">
        <v>28</v>
      </c>
      <c r="E102" s="1" t="s">
        <v>70</v>
      </c>
      <c r="F102" s="5">
        <v>2000</v>
      </c>
      <c r="H102" s="87"/>
      <c r="K102" s="66"/>
      <c r="L102" s="67"/>
    </row>
    <row r="103" spans="1:12">
      <c r="A103" s="93"/>
      <c r="B103" s="93"/>
      <c r="C103" s="1"/>
      <c r="D103" s="1" t="s">
        <v>29</v>
      </c>
      <c r="E103" s="1" t="s">
        <v>74</v>
      </c>
      <c r="F103" s="5">
        <v>3000</v>
      </c>
      <c r="H103" s="87"/>
      <c r="K103" s="66"/>
      <c r="L103" s="67"/>
    </row>
    <row r="104" spans="1:12">
      <c r="A104" s="93"/>
      <c r="B104" s="93"/>
      <c r="C104" s="1"/>
      <c r="D104" s="1" t="s">
        <v>30</v>
      </c>
      <c r="E104" s="1" t="s">
        <v>79</v>
      </c>
      <c r="F104" s="5">
        <v>11000</v>
      </c>
      <c r="H104" s="87"/>
      <c r="K104" s="66"/>
      <c r="L104" s="67"/>
    </row>
    <row r="105" spans="1:12">
      <c r="A105" s="93"/>
      <c r="B105" s="93"/>
      <c r="C105" s="1">
        <v>3</v>
      </c>
      <c r="D105" s="1"/>
      <c r="E105" s="1"/>
      <c r="F105" s="5"/>
      <c r="H105" s="87"/>
      <c r="K105" s="66"/>
      <c r="L105" s="67"/>
    </row>
    <row r="106" spans="1:12">
      <c r="A106" s="33"/>
      <c r="B106" s="33"/>
      <c r="C106" s="94" t="s">
        <v>3</v>
      </c>
      <c r="D106" s="94" t="s">
        <v>73</v>
      </c>
      <c r="E106" s="95"/>
      <c r="F106" s="96">
        <f>SUBTOTAL(9,F107:F113)</f>
        <v>35000</v>
      </c>
      <c r="H106" s="87"/>
      <c r="K106" s="66"/>
      <c r="L106" s="67"/>
    </row>
    <row r="107" spans="1:12">
      <c r="A107" s="93"/>
      <c r="B107" s="93"/>
      <c r="C107" s="1"/>
      <c r="D107" s="1"/>
      <c r="E107" s="1"/>
      <c r="F107" s="5"/>
      <c r="H107" s="87"/>
      <c r="K107" s="66"/>
      <c r="L107" s="67"/>
    </row>
    <row r="108" spans="1:12">
      <c r="A108" s="93"/>
      <c r="B108" s="93"/>
      <c r="C108" s="1"/>
      <c r="D108" s="1" t="s">
        <v>13</v>
      </c>
      <c r="E108" s="1" t="s">
        <v>44</v>
      </c>
      <c r="F108" s="5">
        <v>3000</v>
      </c>
      <c r="H108" s="87"/>
      <c r="K108" s="66"/>
      <c r="L108" s="67"/>
    </row>
    <row r="109" spans="1:12">
      <c r="A109" s="93"/>
      <c r="B109" s="93"/>
      <c r="C109" s="1"/>
      <c r="D109" s="1" t="s">
        <v>15</v>
      </c>
      <c r="E109" s="1" t="s">
        <v>82</v>
      </c>
      <c r="F109" s="5">
        <v>1100</v>
      </c>
      <c r="H109" s="87"/>
      <c r="K109" s="66"/>
      <c r="L109" s="67"/>
    </row>
    <row r="110" spans="1:12">
      <c r="A110" s="93"/>
      <c r="B110" s="93"/>
      <c r="C110" s="1"/>
      <c r="D110" s="1" t="s">
        <v>21</v>
      </c>
      <c r="E110" s="1" t="s">
        <v>62</v>
      </c>
      <c r="F110" s="5">
        <v>24800</v>
      </c>
      <c r="H110" s="87"/>
      <c r="K110" s="66"/>
      <c r="L110" s="67"/>
    </row>
    <row r="111" spans="1:12">
      <c r="A111" s="93"/>
      <c r="B111" s="93"/>
      <c r="C111" s="1"/>
      <c r="D111" s="1" t="s">
        <v>23</v>
      </c>
      <c r="E111" s="1" t="s">
        <v>49</v>
      </c>
      <c r="F111" s="5">
        <v>1100</v>
      </c>
      <c r="H111" s="87"/>
      <c r="K111" s="66"/>
      <c r="L111" s="67"/>
    </row>
    <row r="112" spans="1:12">
      <c r="A112" s="93"/>
      <c r="B112" s="93"/>
      <c r="C112" s="1"/>
      <c r="D112" s="1" t="s">
        <v>25</v>
      </c>
      <c r="E112" s="1" t="s">
        <v>54</v>
      </c>
      <c r="F112" s="5">
        <v>5000</v>
      </c>
      <c r="H112" s="87"/>
      <c r="K112" s="66"/>
      <c r="L112" s="67"/>
    </row>
    <row r="113" spans="1:12">
      <c r="A113" s="93"/>
      <c r="B113" s="93"/>
      <c r="C113" s="1">
        <v>3</v>
      </c>
      <c r="D113" s="1"/>
      <c r="E113" s="1"/>
      <c r="F113" s="5"/>
      <c r="H113" s="87"/>
      <c r="K113" s="66"/>
      <c r="L113" s="67"/>
    </row>
    <row r="114" spans="1:12">
      <c r="A114" s="2"/>
      <c r="B114" s="2"/>
      <c r="C114" s="2">
        <v>2</v>
      </c>
      <c r="D114" s="2"/>
      <c r="E114" s="2"/>
      <c r="F114" s="4"/>
      <c r="H114" s="88"/>
      <c r="K114" s="68"/>
      <c r="L114" s="69"/>
    </row>
    <row r="115" spans="1:12" ht="15.75">
      <c r="A115" s="33"/>
      <c r="B115" s="50" t="s">
        <v>42</v>
      </c>
      <c r="C115" s="50" t="s">
        <v>83</v>
      </c>
      <c r="D115" s="51"/>
      <c r="E115" s="51"/>
      <c r="F115" s="52">
        <f>SUBTOTAL(9,F116:F128)</f>
        <v>61443</v>
      </c>
      <c r="H115" s="85"/>
      <c r="K115" s="64"/>
      <c r="L115" s="65"/>
    </row>
    <row r="116" spans="1:12" ht="18">
      <c r="A116" s="33"/>
      <c r="B116" s="34"/>
      <c r="C116" s="7"/>
      <c r="D116" s="7"/>
      <c r="E116" s="7"/>
      <c r="F116" s="11"/>
      <c r="H116" s="86"/>
      <c r="K116" s="58"/>
      <c r="L116" s="59"/>
    </row>
    <row r="117" spans="1:12">
      <c r="A117" s="33"/>
      <c r="B117" s="33"/>
      <c r="C117" s="94" t="s">
        <v>1</v>
      </c>
      <c r="D117" s="94" t="s">
        <v>58</v>
      </c>
      <c r="E117" s="95"/>
      <c r="F117" s="96">
        <f>SUBTOTAL(9,F118:F127)</f>
        <v>61443</v>
      </c>
      <c r="H117" s="87"/>
      <c r="K117" s="66"/>
      <c r="L117" s="67"/>
    </row>
    <row r="118" spans="1:12">
      <c r="A118" s="93"/>
      <c r="B118" s="93"/>
      <c r="C118" s="1"/>
      <c r="D118" s="1"/>
      <c r="E118" s="1"/>
      <c r="F118" s="5"/>
      <c r="H118" s="87"/>
      <c r="K118" s="66"/>
      <c r="L118" s="67"/>
    </row>
    <row r="119" spans="1:12">
      <c r="A119" s="93"/>
      <c r="B119" s="93"/>
      <c r="C119" s="1"/>
      <c r="D119" s="1" t="s">
        <v>9</v>
      </c>
      <c r="E119" s="1" t="s">
        <v>69</v>
      </c>
      <c r="F119" s="5">
        <v>13500</v>
      </c>
      <c r="H119" s="87"/>
      <c r="K119" s="66"/>
      <c r="L119" s="67"/>
    </row>
    <row r="120" spans="1:12">
      <c r="A120" s="93"/>
      <c r="B120" s="93"/>
      <c r="C120" s="1"/>
      <c r="D120" s="1" t="s">
        <v>11</v>
      </c>
      <c r="E120" s="1" t="s">
        <v>81</v>
      </c>
      <c r="F120" s="5">
        <v>3000</v>
      </c>
      <c r="H120" s="87"/>
      <c r="K120" s="66"/>
      <c r="L120" s="67"/>
    </row>
    <row r="121" spans="1:12">
      <c r="A121" s="93"/>
      <c r="B121" s="93"/>
      <c r="C121" s="1"/>
      <c r="D121" s="1" t="s">
        <v>12</v>
      </c>
      <c r="E121" s="1" t="s">
        <v>76</v>
      </c>
      <c r="F121" s="5">
        <v>1000</v>
      </c>
      <c r="H121" s="87"/>
      <c r="K121" s="66"/>
      <c r="L121" s="67"/>
    </row>
    <row r="122" spans="1:12">
      <c r="A122" s="93"/>
      <c r="B122" s="93"/>
      <c r="C122" s="1"/>
      <c r="D122" s="1" t="s">
        <v>17</v>
      </c>
      <c r="E122" s="1" t="s">
        <v>80</v>
      </c>
      <c r="F122" s="5">
        <v>1000</v>
      </c>
      <c r="H122" s="87"/>
      <c r="K122" s="66"/>
      <c r="L122" s="67"/>
    </row>
    <row r="123" spans="1:12">
      <c r="A123" s="93"/>
      <c r="B123" s="93"/>
      <c r="C123" s="1"/>
      <c r="D123" s="1" t="s">
        <v>21</v>
      </c>
      <c r="E123" s="1" t="s">
        <v>62</v>
      </c>
      <c r="F123" s="5">
        <v>30343</v>
      </c>
      <c r="H123" s="87"/>
      <c r="K123" s="66"/>
      <c r="L123" s="67"/>
    </row>
    <row r="124" spans="1:12">
      <c r="A124" s="93"/>
      <c r="B124" s="93"/>
      <c r="C124" s="1"/>
      <c r="D124" s="1" t="s">
        <v>24</v>
      </c>
      <c r="E124" s="1" t="s">
        <v>85</v>
      </c>
      <c r="F124" s="5">
        <v>7500</v>
      </c>
      <c r="H124" s="87"/>
      <c r="K124" s="66"/>
      <c r="L124" s="67"/>
    </row>
    <row r="125" spans="1:12">
      <c r="A125" s="93"/>
      <c r="B125" s="93"/>
      <c r="C125" s="1"/>
      <c r="D125" s="1" t="s">
        <v>26</v>
      </c>
      <c r="E125" s="1" t="s">
        <v>50</v>
      </c>
      <c r="F125" s="5">
        <v>1500</v>
      </c>
      <c r="H125" s="87"/>
      <c r="K125" s="66"/>
      <c r="L125" s="67"/>
    </row>
    <row r="126" spans="1:12">
      <c r="A126" s="93"/>
      <c r="B126" s="93"/>
      <c r="C126" s="1"/>
      <c r="D126" s="1" t="s">
        <v>31</v>
      </c>
      <c r="E126" s="1" t="s">
        <v>56</v>
      </c>
      <c r="F126" s="5">
        <v>3600</v>
      </c>
      <c r="H126" s="87"/>
      <c r="K126" s="66"/>
      <c r="L126" s="67"/>
    </row>
    <row r="127" spans="1:12">
      <c r="A127" s="93"/>
      <c r="B127" s="93"/>
      <c r="C127" s="1">
        <v>3</v>
      </c>
      <c r="D127" s="1"/>
      <c r="E127" s="1"/>
      <c r="F127" s="5"/>
      <c r="H127" s="87"/>
      <c r="K127" s="66"/>
      <c r="L127" s="67"/>
    </row>
    <row r="128" spans="1:12">
      <c r="A128" s="2"/>
      <c r="B128" s="2"/>
      <c r="C128" s="2">
        <v>2</v>
      </c>
      <c r="D128" s="2"/>
      <c r="E128" s="2"/>
      <c r="F128" s="4"/>
      <c r="H128" s="88"/>
      <c r="K128" s="68"/>
      <c r="L128" s="69"/>
    </row>
    <row r="129" spans="1:12" ht="15.75">
      <c r="A129" s="33"/>
      <c r="B129" s="50" t="s">
        <v>43</v>
      </c>
      <c r="C129" s="50" t="s">
        <v>60</v>
      </c>
      <c r="D129" s="51"/>
      <c r="E129" s="51"/>
      <c r="F129" s="52">
        <f>SUBTOTAL(9,F130:F139)</f>
        <v>21100</v>
      </c>
      <c r="H129" s="85"/>
      <c r="K129" s="64"/>
      <c r="L129" s="65"/>
    </row>
    <row r="130" spans="1:12" ht="18">
      <c r="A130" s="33"/>
      <c r="B130" s="34"/>
      <c r="C130" s="7"/>
      <c r="D130" s="7"/>
      <c r="E130" s="7"/>
      <c r="F130" s="11"/>
      <c r="H130" s="86"/>
      <c r="K130" s="58"/>
      <c r="L130" s="59"/>
    </row>
    <row r="131" spans="1:12">
      <c r="A131" s="33"/>
      <c r="B131" s="33"/>
      <c r="C131" s="94" t="s">
        <v>2</v>
      </c>
      <c r="D131" s="94" t="s">
        <v>53</v>
      </c>
      <c r="E131" s="95"/>
      <c r="F131" s="96">
        <f>SUBTOTAL(9,F132:F138)</f>
        <v>21100</v>
      </c>
      <c r="H131" s="87"/>
      <c r="K131" s="66"/>
      <c r="L131" s="67"/>
    </row>
    <row r="132" spans="1:12">
      <c r="A132" s="93"/>
      <c r="B132" s="93"/>
      <c r="C132" s="1"/>
      <c r="D132" s="1"/>
      <c r="E132" s="1"/>
      <c r="F132" s="5"/>
      <c r="H132" s="87"/>
      <c r="K132" s="66"/>
      <c r="L132" s="67"/>
    </row>
    <row r="133" spans="1:12">
      <c r="A133" s="93"/>
      <c r="B133" s="93"/>
      <c r="C133" s="1"/>
      <c r="D133" s="1" t="s">
        <v>9</v>
      </c>
      <c r="E133" s="1" t="s">
        <v>69</v>
      </c>
      <c r="F133" s="5">
        <v>11100</v>
      </c>
      <c r="H133" s="87"/>
      <c r="K133" s="66"/>
      <c r="L133" s="67"/>
    </row>
    <row r="134" spans="1:12">
      <c r="A134" s="93"/>
      <c r="B134" s="93"/>
      <c r="C134" s="1"/>
      <c r="D134" s="1" t="s">
        <v>17</v>
      </c>
      <c r="E134" s="1" t="s">
        <v>80</v>
      </c>
      <c r="F134" s="5">
        <v>1000</v>
      </c>
      <c r="H134" s="87"/>
      <c r="K134" s="66"/>
      <c r="L134" s="67"/>
    </row>
    <row r="135" spans="1:12">
      <c r="A135" s="93"/>
      <c r="B135" s="93"/>
      <c r="C135" s="1"/>
      <c r="D135" s="1" t="s">
        <v>21</v>
      </c>
      <c r="E135" s="1" t="s">
        <v>62</v>
      </c>
      <c r="F135" s="5">
        <v>2800</v>
      </c>
      <c r="H135" s="87"/>
      <c r="K135" s="66"/>
      <c r="L135" s="67"/>
    </row>
    <row r="136" spans="1:12">
      <c r="A136" s="93"/>
      <c r="B136" s="93"/>
      <c r="C136" s="1"/>
      <c r="D136" s="1" t="s">
        <v>23</v>
      </c>
      <c r="E136" s="1" t="s">
        <v>49</v>
      </c>
      <c r="F136" s="5">
        <v>1200</v>
      </c>
      <c r="H136" s="87"/>
      <c r="K136" s="66"/>
      <c r="L136" s="67"/>
    </row>
    <row r="137" spans="1:12">
      <c r="A137" s="93"/>
      <c r="B137" s="93"/>
      <c r="C137" s="1"/>
      <c r="D137" s="1" t="s">
        <v>26</v>
      </c>
      <c r="E137" s="1" t="s">
        <v>50</v>
      </c>
      <c r="F137" s="5">
        <v>5000</v>
      </c>
      <c r="H137" s="87"/>
      <c r="K137" s="66"/>
      <c r="L137" s="67"/>
    </row>
    <row r="138" spans="1:12">
      <c r="A138" s="93"/>
      <c r="B138" s="93"/>
      <c r="C138" s="1">
        <v>3</v>
      </c>
      <c r="D138" s="1"/>
      <c r="E138" s="1"/>
      <c r="F138" s="5"/>
      <c r="H138" s="87"/>
      <c r="K138" s="66"/>
      <c r="L138" s="67"/>
    </row>
    <row r="139" spans="1:12">
      <c r="A139" s="2"/>
      <c r="B139" s="2"/>
      <c r="C139" s="2">
        <v>2</v>
      </c>
      <c r="D139" s="2"/>
      <c r="E139" s="2"/>
      <c r="F139" s="4"/>
      <c r="H139" s="88"/>
      <c r="K139" s="68"/>
      <c r="L139" s="69"/>
    </row>
    <row r="140" spans="1:12">
      <c r="A140" s="2"/>
      <c r="B140" s="2"/>
      <c r="C140" s="2">
        <v>1</v>
      </c>
      <c r="D140" s="2"/>
      <c r="E140" s="2"/>
      <c r="F140" s="4"/>
      <c r="H140" s="88"/>
      <c r="K140" s="68"/>
      <c r="L140" s="69"/>
    </row>
    <row r="141" spans="1:12">
      <c r="A141" s="2"/>
      <c r="B141" s="2"/>
      <c r="C141" s="2" t="s">
        <v>38</v>
      </c>
      <c r="D141" s="2"/>
      <c r="E141" s="2"/>
      <c r="F141" s="4"/>
      <c r="H141" s="88"/>
      <c r="K141" s="68"/>
      <c r="L141" s="69"/>
    </row>
    <row r="142" spans="1:12" ht="18">
      <c r="A142" s="8" t="s">
        <v>46</v>
      </c>
      <c r="B142" s="8"/>
      <c r="C142" s="8"/>
      <c r="D142" s="8"/>
      <c r="E142" s="8"/>
      <c r="F142" s="9">
        <f>SUBTOTAL(9,F63:F141)</f>
        <v>3406863</v>
      </c>
      <c r="H142" s="62"/>
      <c r="K142" s="62"/>
      <c r="L142" s="63"/>
    </row>
    <row r="143" spans="1:12">
      <c r="A143" s="2"/>
      <c r="B143" s="2"/>
      <c r="C143" s="2"/>
      <c r="D143" s="2"/>
      <c r="E143" s="2"/>
      <c r="F143" s="2"/>
      <c r="H143" s="20"/>
      <c r="K143" s="70"/>
      <c r="L143" s="70"/>
    </row>
    <row r="144" spans="1:12">
      <c r="H144" s="89"/>
      <c r="K144" s="71"/>
      <c r="L144" s="71"/>
    </row>
    <row r="145" spans="1:12">
      <c r="H145" s="89"/>
      <c r="K145" s="71"/>
      <c r="L145" s="71"/>
    </row>
    <row r="146" spans="1:12">
      <c r="A146" s="2"/>
      <c r="B146" s="2"/>
      <c r="C146" s="2"/>
      <c r="D146" s="2"/>
      <c r="E146" s="2"/>
      <c r="F146" s="2"/>
      <c r="H146" s="20"/>
      <c r="K146" s="70"/>
      <c r="L146" s="70"/>
    </row>
    <row r="147" spans="1:12">
      <c r="H147" s="89"/>
      <c r="K147" s="71"/>
      <c r="L147" s="71"/>
    </row>
  </sheetData>
  <mergeCells count="2">
    <mergeCell ref="A52:L52"/>
    <mergeCell ref="A53:L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F2:BQ146"/>
  <sheetViews>
    <sheetView topLeftCell="BF4" workbookViewId="0">
      <selection activeCell="BM10" sqref="BM10"/>
    </sheetView>
  </sheetViews>
  <sheetFormatPr defaultRowHeight="15"/>
  <cols>
    <col min="58" max="58" width="5.7109375" customWidth="1"/>
    <col min="60" max="60" width="4.42578125" customWidth="1"/>
    <col min="62" max="62" width="33.7109375" customWidth="1"/>
    <col min="63" max="63" width="22.5703125" customWidth="1"/>
  </cols>
  <sheetData>
    <row r="2" spans="58:69" ht="18">
      <c r="BF2" s="13" t="s">
        <v>55</v>
      </c>
      <c r="BG2" s="3"/>
      <c r="BH2" s="3"/>
      <c r="BI2" s="3"/>
      <c r="BJ2" s="3"/>
      <c r="BK2" s="3"/>
      <c r="BM2" s="3"/>
      <c r="BP2" s="3"/>
      <c r="BQ2" s="3"/>
    </row>
    <row r="3" spans="58:69">
      <c r="BF3" s="94" t="s">
        <v>92</v>
      </c>
      <c r="BG3" s="12"/>
      <c r="BH3" s="12"/>
      <c r="BI3" s="12"/>
      <c r="BJ3" s="3"/>
      <c r="BK3" s="3"/>
      <c r="BM3" s="3"/>
      <c r="BP3" s="3"/>
      <c r="BQ3" s="3"/>
    </row>
    <row r="4" spans="58:69">
      <c r="BF4" s="94"/>
      <c r="BG4" s="12"/>
      <c r="BH4" s="12"/>
      <c r="BI4" s="12"/>
      <c r="BJ4" s="3"/>
      <c r="BK4" s="3"/>
      <c r="BM4" s="3"/>
      <c r="BP4" s="3"/>
      <c r="BQ4" s="3"/>
    </row>
    <row r="5" spans="58:69" ht="20.25">
      <c r="BF5" s="28" t="s">
        <v>99</v>
      </c>
      <c r="BM5" s="89"/>
      <c r="BP5" s="71"/>
      <c r="BQ5" s="71"/>
    </row>
    <row r="6" spans="58:69" ht="45">
      <c r="BF6" s="42" t="s">
        <v>45</v>
      </c>
      <c r="BG6" s="43" t="s">
        <v>71</v>
      </c>
      <c r="BH6" s="43" t="s">
        <v>39</v>
      </c>
      <c r="BI6" s="43" t="s">
        <v>51</v>
      </c>
      <c r="BJ6" s="43" t="str">
        <f>CONCATENATE("Naziv"," ",BI6)</f>
        <v>Naziv Konto 4. razina</v>
      </c>
      <c r="BK6" s="44" t="s">
        <v>37</v>
      </c>
      <c r="BM6" s="82"/>
      <c r="BP6" s="82"/>
      <c r="BQ6" s="82"/>
    </row>
    <row r="7" spans="58:69">
      <c r="BF7" s="45">
        <v>1</v>
      </c>
      <c r="BG7" s="46">
        <v>2</v>
      </c>
      <c r="BH7" s="47">
        <v>3</v>
      </c>
      <c r="BI7" s="47">
        <v>4</v>
      </c>
      <c r="BJ7" s="47">
        <v>6</v>
      </c>
      <c r="BK7" s="48">
        <v>6</v>
      </c>
      <c r="BM7" s="84"/>
      <c r="BP7" s="84"/>
      <c r="BQ7" s="84"/>
    </row>
    <row r="8" spans="58:69" ht="15.75">
      <c r="BF8" s="40" t="s">
        <v>4</v>
      </c>
      <c r="BG8" s="41" t="s">
        <v>5</v>
      </c>
      <c r="BH8" s="16"/>
      <c r="BI8" s="16"/>
      <c r="BJ8" s="16"/>
      <c r="BK8" s="17">
        <f>SUBTOTAL(9,BK9:BK44)</f>
        <v>3469443</v>
      </c>
      <c r="BM8" s="90"/>
      <c r="BP8" s="72"/>
      <c r="BQ8" s="65"/>
    </row>
    <row r="9" spans="58:69" ht="15.75">
      <c r="BF9" s="35"/>
      <c r="BG9" s="39"/>
      <c r="BH9" s="18"/>
      <c r="BI9" s="18"/>
      <c r="BJ9" s="18"/>
      <c r="BK9" s="19"/>
      <c r="BM9" s="19"/>
      <c r="BP9" s="73"/>
      <c r="BQ9" s="74"/>
    </row>
    <row r="10" spans="58:69">
      <c r="BF10" s="36"/>
      <c r="BG10" s="21" t="s">
        <v>40</v>
      </c>
      <c r="BH10" s="21" t="s">
        <v>64</v>
      </c>
      <c r="BI10" s="21"/>
      <c r="BJ10" s="22"/>
      <c r="BK10" s="23">
        <f>SUBTOTAL(9,BK11:BK16)</f>
        <v>3126000</v>
      </c>
      <c r="BM10" s="91"/>
      <c r="BP10" s="75"/>
      <c r="BQ10" s="76"/>
    </row>
    <row r="11" spans="58:69">
      <c r="BF11" s="37"/>
      <c r="BG11" s="37"/>
      <c r="BH11" s="20"/>
      <c r="BI11" s="20"/>
      <c r="BJ11" s="20"/>
      <c r="BK11" s="24"/>
      <c r="BM11" s="24"/>
      <c r="BP11" s="77"/>
      <c r="BQ11" s="69"/>
    </row>
    <row r="12" spans="58:69">
      <c r="BF12" s="36"/>
      <c r="BG12" s="38"/>
      <c r="BH12" s="98" t="s">
        <v>1</v>
      </c>
      <c r="BI12" s="98" t="s">
        <v>58</v>
      </c>
      <c r="BJ12" s="98"/>
      <c r="BK12" s="99">
        <f>SUBTOTAL(9,BK13:BK15)</f>
        <v>3126000</v>
      </c>
      <c r="BM12" s="27"/>
      <c r="BP12" s="27"/>
      <c r="BQ12" s="49"/>
    </row>
    <row r="13" spans="58:69">
      <c r="BF13" s="97"/>
      <c r="BG13" s="70"/>
      <c r="BH13" s="26"/>
      <c r="BI13" s="26"/>
      <c r="BJ13" s="26"/>
      <c r="BK13" s="27"/>
      <c r="BM13" s="27"/>
      <c r="BP13" s="27"/>
      <c r="BQ13" s="49"/>
    </row>
    <row r="14" spans="58:69">
      <c r="BF14" s="97"/>
      <c r="BG14" s="70"/>
      <c r="BH14" s="26"/>
      <c r="BI14" s="100" t="s">
        <v>35</v>
      </c>
      <c r="BJ14" s="100" t="s">
        <v>87</v>
      </c>
      <c r="BK14" s="66">
        <v>3126000</v>
      </c>
      <c r="BM14" s="27"/>
      <c r="BP14" s="27"/>
      <c r="BQ14" s="49"/>
    </row>
    <row r="15" spans="58:69">
      <c r="BF15" s="97"/>
      <c r="BG15" s="70"/>
      <c r="BH15" s="26">
        <v>3</v>
      </c>
      <c r="BI15" s="26"/>
      <c r="BJ15" s="26"/>
      <c r="BK15" s="27"/>
      <c r="BM15" s="27"/>
      <c r="BP15" s="27"/>
      <c r="BQ15" s="49"/>
    </row>
    <row r="16" spans="58:69">
      <c r="BH16">
        <v>2</v>
      </c>
      <c r="BK16" s="25"/>
      <c r="BM16" s="92"/>
      <c r="BP16" s="78"/>
      <c r="BQ16" s="79"/>
    </row>
    <row r="17" spans="58:69">
      <c r="BF17" s="36"/>
      <c r="BG17" s="21" t="s">
        <v>41</v>
      </c>
      <c r="BH17" s="21" t="s">
        <v>77</v>
      </c>
      <c r="BI17" s="21"/>
      <c r="BJ17" s="22"/>
      <c r="BK17" s="23">
        <f>SUBTOTAL(9,BK18:BK28)</f>
        <v>260900</v>
      </c>
      <c r="BM17" s="91"/>
      <c r="BP17" s="75"/>
      <c r="BQ17" s="76"/>
    </row>
    <row r="18" spans="58:69">
      <c r="BF18" s="37"/>
      <c r="BG18" s="37"/>
      <c r="BH18" s="20"/>
      <c r="BI18" s="20"/>
      <c r="BJ18" s="20"/>
      <c r="BK18" s="24"/>
      <c r="BM18" s="24"/>
      <c r="BP18" s="77"/>
      <c r="BQ18" s="69"/>
    </row>
    <row r="19" spans="58:69">
      <c r="BF19" s="36"/>
      <c r="BG19" s="38"/>
      <c r="BH19" s="98" t="s">
        <v>2</v>
      </c>
      <c r="BI19" s="98" t="s">
        <v>53</v>
      </c>
      <c r="BJ19" s="98"/>
      <c r="BK19" s="99">
        <f>SUBTOTAL(9,BK20:BK23)</f>
        <v>225900</v>
      </c>
      <c r="BM19" s="27"/>
      <c r="BP19" s="27"/>
      <c r="BQ19" s="49"/>
    </row>
    <row r="20" spans="58:69">
      <c r="BF20" s="97"/>
      <c r="BG20" s="70"/>
      <c r="BH20" s="26"/>
      <c r="BI20" s="26"/>
      <c r="BJ20" s="26"/>
      <c r="BK20" s="27"/>
      <c r="BM20" s="27"/>
      <c r="BP20" s="27"/>
      <c r="BQ20" s="49"/>
    </row>
    <row r="21" spans="58:69">
      <c r="BF21" s="97"/>
      <c r="BG21" s="70"/>
      <c r="BH21" s="26"/>
      <c r="BI21" s="100" t="s">
        <v>33</v>
      </c>
      <c r="BJ21" s="100" t="s">
        <v>68</v>
      </c>
      <c r="BK21" s="66">
        <v>20000</v>
      </c>
      <c r="BM21" s="27"/>
      <c r="BP21" s="27"/>
      <c r="BQ21" s="49"/>
    </row>
    <row r="22" spans="58:69">
      <c r="BF22" s="97"/>
      <c r="BG22" s="70"/>
      <c r="BH22" s="26"/>
      <c r="BI22" s="100" t="s">
        <v>34</v>
      </c>
      <c r="BJ22" s="100" t="s">
        <v>78</v>
      </c>
      <c r="BK22" s="66">
        <v>205900</v>
      </c>
      <c r="BM22" s="27"/>
      <c r="BP22" s="27"/>
      <c r="BQ22" s="49"/>
    </row>
    <row r="23" spans="58:69">
      <c r="BF23" s="97"/>
      <c r="BG23" s="70"/>
      <c r="BH23" s="26">
        <v>3</v>
      </c>
      <c r="BI23" s="26"/>
      <c r="BJ23" s="26"/>
      <c r="BK23" s="27"/>
      <c r="BM23" s="27"/>
      <c r="BP23" s="27"/>
      <c r="BQ23" s="49"/>
    </row>
    <row r="24" spans="58:69">
      <c r="BF24" s="36"/>
      <c r="BG24" s="38"/>
      <c r="BH24" s="98" t="s">
        <v>3</v>
      </c>
      <c r="BI24" s="98" t="s">
        <v>73</v>
      </c>
      <c r="BJ24" s="98"/>
      <c r="BK24" s="99">
        <f>SUBTOTAL(9,BK25:BK27)</f>
        <v>35000</v>
      </c>
      <c r="BM24" s="27"/>
      <c r="BP24" s="27"/>
      <c r="BQ24" s="49"/>
    </row>
    <row r="25" spans="58:69">
      <c r="BF25" s="97"/>
      <c r="BG25" s="70"/>
      <c r="BH25" s="26"/>
      <c r="BI25" s="26"/>
      <c r="BJ25" s="26"/>
      <c r="BK25" s="27"/>
      <c r="BM25" s="27"/>
      <c r="BP25" s="27"/>
      <c r="BQ25" s="49"/>
    </row>
    <row r="26" spans="58:69">
      <c r="BF26" s="97"/>
      <c r="BG26" s="70"/>
      <c r="BH26" s="26"/>
      <c r="BI26" s="100" t="s">
        <v>32</v>
      </c>
      <c r="BJ26" s="100" t="s">
        <v>90</v>
      </c>
      <c r="BK26" s="66">
        <v>35000</v>
      </c>
      <c r="BM26" s="27"/>
      <c r="BP26" s="27"/>
      <c r="BQ26" s="49"/>
    </row>
    <row r="27" spans="58:69">
      <c r="BF27" s="97"/>
      <c r="BG27" s="70"/>
      <c r="BH27" s="26">
        <v>3</v>
      </c>
      <c r="BI27" s="26"/>
      <c r="BJ27" s="26"/>
      <c r="BK27" s="27"/>
      <c r="BM27" s="27"/>
      <c r="BP27" s="27"/>
      <c r="BQ27" s="49"/>
    </row>
    <row r="28" spans="58:69">
      <c r="BH28">
        <v>2</v>
      </c>
      <c r="BK28" s="25"/>
      <c r="BM28" s="92"/>
      <c r="BP28" s="78"/>
      <c r="BQ28" s="79"/>
    </row>
    <row r="29" spans="58:69">
      <c r="BF29" s="36"/>
      <c r="BG29" s="21" t="s">
        <v>42</v>
      </c>
      <c r="BH29" s="21" t="s">
        <v>83</v>
      </c>
      <c r="BI29" s="21"/>
      <c r="BJ29" s="22"/>
      <c r="BK29" s="23">
        <f>SUBTOTAL(9,BK30:BK36)</f>
        <v>61443</v>
      </c>
      <c r="BM29" s="91"/>
      <c r="BP29" s="75"/>
      <c r="BQ29" s="76"/>
    </row>
    <row r="30" spans="58:69">
      <c r="BF30" s="37"/>
      <c r="BG30" s="37"/>
      <c r="BH30" s="20"/>
      <c r="BI30" s="20"/>
      <c r="BJ30" s="20"/>
      <c r="BK30" s="24"/>
      <c r="BM30" s="24"/>
      <c r="BP30" s="77"/>
      <c r="BQ30" s="69"/>
    </row>
    <row r="31" spans="58:69">
      <c r="BF31" s="36"/>
      <c r="BG31" s="38"/>
      <c r="BH31" s="98" t="s">
        <v>1</v>
      </c>
      <c r="BI31" s="98" t="s">
        <v>58</v>
      </c>
      <c r="BJ31" s="98"/>
      <c r="BK31" s="99">
        <f>SUBTOTAL(9,BK32:BK35)</f>
        <v>61443</v>
      </c>
      <c r="BM31" s="27"/>
      <c r="BP31" s="27"/>
      <c r="BQ31" s="49"/>
    </row>
    <row r="32" spans="58:69">
      <c r="BF32" s="97"/>
      <c r="BG32" s="70"/>
      <c r="BH32" s="26"/>
      <c r="BI32" s="26"/>
      <c r="BJ32" s="26"/>
      <c r="BK32" s="27"/>
      <c r="BM32" s="27"/>
      <c r="BP32" s="27"/>
      <c r="BQ32" s="49"/>
    </row>
    <row r="33" spans="58:69">
      <c r="BF33" s="97"/>
      <c r="BG33" s="70"/>
      <c r="BH33" s="26"/>
      <c r="BI33" s="100" t="s">
        <v>35</v>
      </c>
      <c r="BJ33" s="100" t="s">
        <v>87</v>
      </c>
      <c r="BK33" s="66">
        <v>57843</v>
      </c>
      <c r="BM33" s="27"/>
      <c r="BP33" s="27"/>
      <c r="BQ33" s="49"/>
    </row>
    <row r="34" spans="58:69">
      <c r="BF34" s="97"/>
      <c r="BG34" s="70"/>
      <c r="BH34" s="26"/>
      <c r="BI34" s="100" t="s">
        <v>36</v>
      </c>
      <c r="BJ34" s="100" t="s">
        <v>89</v>
      </c>
      <c r="BK34" s="66">
        <v>3600</v>
      </c>
      <c r="BM34" s="27"/>
      <c r="BP34" s="27"/>
      <c r="BQ34" s="49"/>
    </row>
    <row r="35" spans="58:69">
      <c r="BF35" s="97"/>
      <c r="BG35" s="70"/>
      <c r="BH35" s="26">
        <v>3</v>
      </c>
      <c r="BI35" s="26"/>
      <c r="BJ35" s="26"/>
      <c r="BK35" s="27"/>
      <c r="BM35" s="27"/>
      <c r="BP35" s="27"/>
      <c r="BQ35" s="49"/>
    </row>
    <row r="36" spans="58:69">
      <c r="BH36">
        <v>2</v>
      </c>
      <c r="BK36" s="25"/>
      <c r="BM36" s="92"/>
      <c r="BP36" s="78"/>
      <c r="BQ36" s="79"/>
    </row>
    <row r="37" spans="58:69">
      <c r="BF37" s="36"/>
      <c r="BG37" s="21" t="s">
        <v>43</v>
      </c>
      <c r="BH37" s="21" t="s">
        <v>60</v>
      </c>
      <c r="BI37" s="21"/>
      <c r="BJ37" s="22"/>
      <c r="BK37" s="23">
        <f>SUBTOTAL(9,BK38:BK43)</f>
        <v>21100</v>
      </c>
      <c r="BM37" s="91"/>
      <c r="BP37" s="75"/>
      <c r="BQ37" s="76"/>
    </row>
    <row r="38" spans="58:69">
      <c r="BF38" s="37"/>
      <c r="BG38" s="37"/>
      <c r="BH38" s="20"/>
      <c r="BI38" s="20"/>
      <c r="BJ38" s="20"/>
      <c r="BK38" s="24"/>
      <c r="BM38" s="24"/>
      <c r="BP38" s="77"/>
      <c r="BQ38" s="69"/>
    </row>
    <row r="39" spans="58:69">
      <c r="BF39" s="36"/>
      <c r="BG39" s="38"/>
      <c r="BH39" s="98" t="s">
        <v>2</v>
      </c>
      <c r="BI39" s="98" t="s">
        <v>53</v>
      </c>
      <c r="BJ39" s="98"/>
      <c r="BK39" s="99">
        <f>SUBTOTAL(9,BK40:BK42)</f>
        <v>21100</v>
      </c>
      <c r="BM39" s="27"/>
      <c r="BP39" s="27"/>
      <c r="BQ39" s="49"/>
    </row>
    <row r="40" spans="58:69">
      <c r="BF40" s="97"/>
      <c r="BG40" s="70"/>
      <c r="BH40" s="26"/>
      <c r="BI40" s="26"/>
      <c r="BJ40" s="26"/>
      <c r="BK40" s="27"/>
      <c r="BM40" s="27"/>
      <c r="BP40" s="27"/>
      <c r="BQ40" s="49"/>
    </row>
    <row r="41" spans="58:69">
      <c r="BF41" s="97"/>
      <c r="BG41" s="70"/>
      <c r="BH41" s="26"/>
      <c r="BI41" s="100" t="s">
        <v>34</v>
      </c>
      <c r="BJ41" s="100" t="s">
        <v>78</v>
      </c>
      <c r="BK41" s="66">
        <v>21100</v>
      </c>
      <c r="BM41" s="27"/>
      <c r="BP41" s="27"/>
      <c r="BQ41" s="49"/>
    </row>
    <row r="42" spans="58:69">
      <c r="BF42" s="97"/>
      <c r="BG42" s="70"/>
      <c r="BH42" s="26">
        <v>3</v>
      </c>
      <c r="BI42" s="26"/>
      <c r="BJ42" s="26"/>
      <c r="BK42" s="27"/>
      <c r="BM42" s="27"/>
      <c r="BP42" s="27"/>
      <c r="BQ42" s="49"/>
    </row>
    <row r="43" spans="58:69">
      <c r="BH43">
        <v>2</v>
      </c>
      <c r="BK43" s="25"/>
      <c r="BM43" s="92"/>
      <c r="BP43" s="78"/>
      <c r="BQ43" s="79"/>
    </row>
    <row r="44" spans="58:69">
      <c r="BH44">
        <v>1</v>
      </c>
      <c r="BK44" s="25"/>
      <c r="BM44" s="92"/>
      <c r="BP44" s="78"/>
      <c r="BQ44" s="79"/>
    </row>
    <row r="45" spans="58:69">
      <c r="BH45" t="s">
        <v>0</v>
      </c>
      <c r="BK45" s="25"/>
      <c r="BM45" s="92"/>
      <c r="BP45" s="78"/>
      <c r="BQ45" s="79"/>
    </row>
    <row r="46" spans="58:69">
      <c r="BF46" s="14" t="s">
        <v>46</v>
      </c>
      <c r="BG46" s="14"/>
      <c r="BH46" s="14"/>
      <c r="BI46" s="14"/>
      <c r="BJ46" s="14"/>
      <c r="BK46" s="15">
        <f>SUBTOTAL(9,BK14:BK45)</f>
        <v>3469443</v>
      </c>
      <c r="BM46" s="91"/>
      <c r="BP46" s="75"/>
      <c r="BQ46" s="76"/>
    </row>
    <row r="47" spans="58:69">
      <c r="BF47" s="56" t="s">
        <v>47</v>
      </c>
      <c r="BG47" s="56"/>
      <c r="BH47" s="56"/>
      <c r="BI47" s="56"/>
      <c r="BJ47" s="56"/>
      <c r="BK47" s="57">
        <v>1000</v>
      </c>
      <c r="BM47" s="75"/>
    </row>
    <row r="48" spans="58:69">
      <c r="BF48" s="14" t="s">
        <v>48</v>
      </c>
      <c r="BG48" s="14"/>
      <c r="BH48" s="14"/>
      <c r="BI48" s="14"/>
      <c r="BJ48" s="14"/>
      <c r="BK48" s="15">
        <v>1100</v>
      </c>
      <c r="BM48" s="91"/>
    </row>
    <row r="49" spans="58:69">
      <c r="BF49" s="14" t="s">
        <v>67</v>
      </c>
      <c r="BG49" s="14"/>
      <c r="BH49" s="14"/>
      <c r="BI49" s="14"/>
      <c r="BJ49" s="14"/>
      <c r="BK49" s="15">
        <f>BK46+BK47-BK48</f>
        <v>3469343</v>
      </c>
      <c r="BM49" s="91"/>
    </row>
    <row r="51" spans="58:69" ht="20.25">
      <c r="BF51" s="104" t="s">
        <v>95</v>
      </c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</row>
    <row r="52" spans="58:69" ht="20.25"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</row>
    <row r="53" spans="58:69">
      <c r="BF53" s="12" t="s">
        <v>96</v>
      </c>
      <c r="BG53" s="2"/>
      <c r="BH53" s="2"/>
      <c r="BI53" s="2"/>
      <c r="BJ53" s="2"/>
      <c r="BK53" s="2"/>
      <c r="BM53" s="2"/>
      <c r="BP53" s="2"/>
      <c r="BQ53" s="2"/>
    </row>
    <row r="54" spans="58:69" ht="26.25">
      <c r="BF54" s="29" t="s">
        <v>45</v>
      </c>
      <c r="BG54" s="29" t="s">
        <v>71</v>
      </c>
      <c r="BH54" s="29" t="s">
        <v>39</v>
      </c>
      <c r="BI54" s="29" t="s">
        <v>51</v>
      </c>
      <c r="BJ54" s="29" t="str">
        <f>CONCATENATE("Naziv ",,BI54)</f>
        <v>Naziv Konto 4. razina</v>
      </c>
      <c r="BK54" s="80" t="s">
        <v>37</v>
      </c>
      <c r="BM54" s="82"/>
      <c r="BP54" s="82"/>
      <c r="BQ54" s="82"/>
    </row>
    <row r="55" spans="58:69">
      <c r="BF55" s="31">
        <v>1</v>
      </c>
      <c r="BG55" s="31">
        <v>2</v>
      </c>
      <c r="BH55" s="30">
        <v>3</v>
      </c>
      <c r="BI55" s="30">
        <v>4</v>
      </c>
      <c r="BJ55" s="30">
        <v>5</v>
      </c>
      <c r="BK55" s="81">
        <v>6</v>
      </c>
      <c r="BM55" s="83"/>
      <c r="BP55" s="83"/>
      <c r="BQ55" s="83"/>
    </row>
    <row r="56" spans="58:69" ht="18">
      <c r="BF56" s="53" t="s">
        <v>4</v>
      </c>
      <c r="BG56" s="53" t="s">
        <v>5</v>
      </c>
      <c r="BH56" s="101"/>
      <c r="BI56" s="101"/>
      <c r="BJ56" s="101"/>
      <c r="BK56" s="55">
        <f>SUBTOTAL(9,BK57:BK139)</f>
        <v>3469343</v>
      </c>
      <c r="BM56" s="58"/>
      <c r="BP56" s="58"/>
      <c r="BQ56" s="59"/>
    </row>
    <row r="57" spans="58:69" ht="20.25">
      <c r="BF57" s="32"/>
      <c r="BG57" s="32"/>
      <c r="BH57" s="101"/>
      <c r="BI57" s="101"/>
      <c r="BJ57" s="101"/>
      <c r="BK57" s="10"/>
      <c r="BM57" s="60"/>
      <c r="BP57" s="60"/>
      <c r="BQ57" s="61"/>
    </row>
    <row r="58" spans="58:69" ht="15.75">
      <c r="BF58" s="33"/>
      <c r="BG58" s="50" t="s">
        <v>40</v>
      </c>
      <c r="BH58" s="102" t="s">
        <v>64</v>
      </c>
      <c r="BI58" s="103"/>
      <c r="BJ58" s="103"/>
      <c r="BK58" s="52">
        <f>SUBTOTAL(9,BK59:BK85)</f>
        <v>3126000</v>
      </c>
      <c r="BM58" s="85"/>
      <c r="BP58" s="64"/>
      <c r="BQ58" s="65"/>
    </row>
    <row r="59" spans="58:69" ht="18">
      <c r="BF59" s="33"/>
      <c r="BG59" s="34"/>
      <c r="BH59" s="7"/>
      <c r="BI59" s="7"/>
      <c r="BJ59" s="7"/>
      <c r="BK59" s="11"/>
      <c r="BM59" s="86"/>
      <c r="BP59" s="58"/>
      <c r="BQ59" s="59"/>
    </row>
    <row r="60" spans="58:69">
      <c r="BF60" s="33"/>
      <c r="BG60" s="33"/>
      <c r="BH60" s="94" t="s">
        <v>1</v>
      </c>
      <c r="BI60" s="94" t="s">
        <v>58</v>
      </c>
      <c r="BJ60" s="95"/>
      <c r="BK60" s="96">
        <f>SUBTOTAL(9,BK61:BK84)</f>
        <v>3126000</v>
      </c>
      <c r="BM60" s="87"/>
      <c r="BP60" s="66"/>
      <c r="BQ60" s="67"/>
    </row>
    <row r="61" spans="58:69">
      <c r="BF61" s="93"/>
      <c r="BG61" s="93"/>
      <c r="BH61" s="1"/>
      <c r="BI61" s="1"/>
      <c r="BJ61" s="1"/>
      <c r="BK61" s="5"/>
      <c r="BM61" s="87"/>
      <c r="BP61" s="66"/>
      <c r="BQ61" s="67"/>
    </row>
    <row r="62" spans="58:69">
      <c r="BF62" s="93"/>
      <c r="BG62" s="93"/>
      <c r="BH62" s="1"/>
      <c r="BI62" s="1" t="s">
        <v>6</v>
      </c>
      <c r="BJ62" s="1" t="s">
        <v>72</v>
      </c>
      <c r="BK62" s="5">
        <v>1938000</v>
      </c>
      <c r="BM62" s="87"/>
      <c r="BP62" s="66"/>
      <c r="BQ62" s="67"/>
    </row>
    <row r="63" spans="58:69">
      <c r="BF63" s="93"/>
      <c r="BG63" s="93"/>
      <c r="BH63" s="1"/>
      <c r="BI63" s="1" t="s">
        <v>7</v>
      </c>
      <c r="BJ63" s="1" t="s">
        <v>61</v>
      </c>
      <c r="BK63" s="5">
        <v>62000</v>
      </c>
      <c r="BM63" s="87"/>
      <c r="BP63" s="66"/>
      <c r="BQ63" s="67"/>
    </row>
    <row r="64" spans="58:69">
      <c r="BF64" s="93"/>
      <c r="BG64" s="93"/>
      <c r="BH64" s="1"/>
      <c r="BI64" s="1" t="s">
        <v>8</v>
      </c>
      <c r="BJ64" s="1" t="s">
        <v>75</v>
      </c>
      <c r="BK64" s="5">
        <v>320000</v>
      </c>
      <c r="BM64" s="87"/>
      <c r="BP64" s="66"/>
      <c r="BQ64" s="67"/>
    </row>
    <row r="65" spans="58:69">
      <c r="BF65" s="93"/>
      <c r="BG65" s="93"/>
      <c r="BH65" s="1"/>
      <c r="BI65" s="1" t="s">
        <v>9</v>
      </c>
      <c r="BJ65" s="1" t="s">
        <v>69</v>
      </c>
      <c r="BK65" s="5">
        <v>5000</v>
      </c>
      <c r="BM65" s="87"/>
      <c r="BP65" s="66"/>
      <c r="BQ65" s="67"/>
    </row>
    <row r="66" spans="58:69">
      <c r="BF66" s="93"/>
      <c r="BG66" s="93"/>
      <c r="BH66" s="1"/>
      <c r="BI66" s="1" t="s">
        <v>10</v>
      </c>
      <c r="BJ66" s="1" t="s">
        <v>86</v>
      </c>
      <c r="BK66" s="5">
        <v>68000</v>
      </c>
      <c r="BM66" s="87"/>
      <c r="BP66" s="66"/>
      <c r="BQ66" s="67"/>
    </row>
    <row r="67" spans="58:69">
      <c r="BF67" s="93"/>
      <c r="BG67" s="93"/>
      <c r="BH67" s="1"/>
      <c r="BI67" s="1" t="s">
        <v>11</v>
      </c>
      <c r="BJ67" s="1" t="s">
        <v>81</v>
      </c>
      <c r="BK67" s="5">
        <v>13000</v>
      </c>
      <c r="BM67" s="87"/>
      <c r="BP67" s="66"/>
      <c r="BQ67" s="67"/>
    </row>
    <row r="68" spans="58:69">
      <c r="BF68" s="93"/>
      <c r="BG68" s="93"/>
      <c r="BH68" s="1"/>
      <c r="BI68" s="1" t="s">
        <v>12</v>
      </c>
      <c r="BJ68" s="1" t="s">
        <v>76</v>
      </c>
      <c r="BK68" s="5">
        <v>100000</v>
      </c>
      <c r="BM68" s="87"/>
      <c r="BP68" s="66"/>
      <c r="BQ68" s="67"/>
    </row>
    <row r="69" spans="58:69">
      <c r="BF69" s="93"/>
      <c r="BG69" s="93"/>
      <c r="BH69" s="1"/>
      <c r="BI69" s="1" t="s">
        <v>13</v>
      </c>
      <c r="BJ69" s="1" t="s">
        <v>44</v>
      </c>
      <c r="BK69" s="5">
        <v>32000</v>
      </c>
      <c r="BM69" s="87"/>
      <c r="BP69" s="66"/>
      <c r="BQ69" s="67"/>
    </row>
    <row r="70" spans="58:69">
      <c r="BF70" s="93"/>
      <c r="BG70" s="93"/>
      <c r="BH70" s="1"/>
      <c r="BI70" s="1" t="s">
        <v>14</v>
      </c>
      <c r="BJ70" s="1" t="s">
        <v>59</v>
      </c>
      <c r="BK70" s="5">
        <v>2000</v>
      </c>
      <c r="BM70" s="87"/>
      <c r="BP70" s="66"/>
      <c r="BQ70" s="67"/>
    </row>
    <row r="71" spans="58:69">
      <c r="BF71" s="93"/>
      <c r="BG71" s="93"/>
      <c r="BH71" s="1"/>
      <c r="BI71" s="1" t="s">
        <v>15</v>
      </c>
      <c r="BJ71" s="1" t="s">
        <v>82</v>
      </c>
      <c r="BK71" s="5">
        <v>34000</v>
      </c>
      <c r="BM71" s="87"/>
      <c r="BP71" s="66"/>
      <c r="BQ71" s="67"/>
    </row>
    <row r="72" spans="58:69">
      <c r="BF72" s="93"/>
      <c r="BG72" s="93"/>
      <c r="BH72" s="1"/>
      <c r="BI72" s="1" t="s">
        <v>16</v>
      </c>
      <c r="BJ72" s="1" t="s">
        <v>84</v>
      </c>
      <c r="BK72" s="5">
        <v>13000</v>
      </c>
      <c r="BM72" s="87"/>
      <c r="BP72" s="66"/>
      <c r="BQ72" s="67"/>
    </row>
    <row r="73" spans="58:69">
      <c r="BF73" s="93"/>
      <c r="BG73" s="93"/>
      <c r="BH73" s="1"/>
      <c r="BI73" s="1" t="s">
        <v>17</v>
      </c>
      <c r="BJ73" s="1" t="s">
        <v>80</v>
      </c>
      <c r="BK73" s="5">
        <v>11000</v>
      </c>
      <c r="BM73" s="87"/>
      <c r="BP73" s="66"/>
      <c r="BQ73" s="67"/>
    </row>
    <row r="74" spans="58:69">
      <c r="BF74" s="93"/>
      <c r="BG74" s="93"/>
      <c r="BH74" s="1"/>
      <c r="BI74" s="1" t="s">
        <v>18</v>
      </c>
      <c r="BJ74" s="1" t="s">
        <v>52</v>
      </c>
      <c r="BK74" s="5">
        <v>100000</v>
      </c>
      <c r="BM74" s="87"/>
      <c r="BP74" s="66"/>
      <c r="BQ74" s="67"/>
    </row>
    <row r="75" spans="58:69">
      <c r="BF75" s="93"/>
      <c r="BG75" s="93"/>
      <c r="BH75" s="1"/>
      <c r="BI75" s="1" t="s">
        <v>19</v>
      </c>
      <c r="BJ75" s="1" t="s">
        <v>57</v>
      </c>
      <c r="BK75" s="5">
        <v>2000</v>
      </c>
      <c r="BM75" s="87"/>
      <c r="BP75" s="66"/>
      <c r="BQ75" s="67"/>
    </row>
    <row r="76" spans="58:69">
      <c r="BF76" s="93"/>
      <c r="BG76" s="93"/>
      <c r="BH76" s="1"/>
      <c r="BI76" s="1" t="s">
        <v>20</v>
      </c>
      <c r="BJ76" s="1" t="s">
        <v>65</v>
      </c>
      <c r="BK76" s="5">
        <v>4000</v>
      </c>
      <c r="BM76" s="87"/>
      <c r="BP76" s="66"/>
      <c r="BQ76" s="67"/>
    </row>
    <row r="77" spans="58:69">
      <c r="BF77" s="93"/>
      <c r="BG77" s="93"/>
      <c r="BH77" s="1"/>
      <c r="BI77" s="1" t="s">
        <v>21</v>
      </c>
      <c r="BJ77" s="1" t="s">
        <v>62</v>
      </c>
      <c r="BK77" s="5">
        <v>350000</v>
      </c>
      <c r="BM77" s="87"/>
      <c r="BP77" s="66"/>
      <c r="BQ77" s="67"/>
    </row>
    <row r="78" spans="58:69">
      <c r="BF78" s="93"/>
      <c r="BG78" s="93"/>
      <c r="BH78" s="1"/>
      <c r="BI78" s="1" t="s">
        <v>22</v>
      </c>
      <c r="BJ78" s="1" t="s">
        <v>63</v>
      </c>
      <c r="BK78" s="5">
        <v>1000</v>
      </c>
      <c r="BM78" s="87"/>
      <c r="BP78" s="66"/>
      <c r="BQ78" s="67"/>
    </row>
    <row r="79" spans="58:69">
      <c r="BF79" s="93"/>
      <c r="BG79" s="93"/>
      <c r="BH79" s="1"/>
      <c r="BI79" s="1" t="s">
        <v>23</v>
      </c>
      <c r="BJ79" s="1" t="s">
        <v>49</v>
      </c>
      <c r="BK79" s="5">
        <v>25000</v>
      </c>
      <c r="BM79" s="87"/>
      <c r="BP79" s="66"/>
      <c r="BQ79" s="67"/>
    </row>
    <row r="80" spans="58:69">
      <c r="BF80" s="93"/>
      <c r="BG80" s="93"/>
      <c r="BH80" s="1"/>
      <c r="BI80" s="1" t="s">
        <v>25</v>
      </c>
      <c r="BJ80" s="1" t="s">
        <v>54</v>
      </c>
      <c r="BK80" s="5">
        <v>9000</v>
      </c>
      <c r="BM80" s="87"/>
      <c r="BP80" s="66"/>
      <c r="BQ80" s="67"/>
    </row>
    <row r="81" spans="58:69">
      <c r="BF81" s="93"/>
      <c r="BG81" s="93"/>
      <c r="BH81" s="1"/>
      <c r="BI81" s="1" t="s">
        <v>27</v>
      </c>
      <c r="BJ81" s="1" t="s">
        <v>66</v>
      </c>
      <c r="BK81" s="5">
        <v>26000</v>
      </c>
      <c r="BM81" s="87"/>
      <c r="BP81" s="66"/>
      <c r="BQ81" s="67"/>
    </row>
    <row r="82" spans="58:69">
      <c r="BF82" s="93"/>
      <c r="BG82" s="93"/>
      <c r="BH82" s="1"/>
      <c r="BI82" s="1" t="s">
        <v>28</v>
      </c>
      <c r="BJ82" s="1" t="s">
        <v>70</v>
      </c>
      <c r="BK82" s="5">
        <v>4000</v>
      </c>
      <c r="BM82" s="87"/>
      <c r="BP82" s="66"/>
      <c r="BQ82" s="67"/>
    </row>
    <row r="83" spans="58:69">
      <c r="BF83" s="93"/>
      <c r="BG83" s="93"/>
      <c r="BH83" s="1"/>
      <c r="BI83" s="1" t="s">
        <v>29</v>
      </c>
      <c r="BJ83" s="1" t="s">
        <v>74</v>
      </c>
      <c r="BK83" s="5">
        <v>7000</v>
      </c>
      <c r="BM83" s="87"/>
      <c r="BP83" s="66"/>
      <c r="BQ83" s="67"/>
    </row>
    <row r="84" spans="58:69">
      <c r="BF84" s="93"/>
      <c r="BG84" s="93"/>
      <c r="BH84" s="1">
        <v>3</v>
      </c>
      <c r="BI84" s="1"/>
      <c r="BJ84" s="1"/>
      <c r="BK84" s="5"/>
      <c r="BM84" s="87"/>
      <c r="BP84" s="66"/>
      <c r="BQ84" s="67"/>
    </row>
    <row r="85" spans="58:69">
      <c r="BF85" s="2"/>
      <c r="BG85" s="2"/>
      <c r="BH85" s="2">
        <v>2</v>
      </c>
      <c r="BI85" s="2"/>
      <c r="BJ85" s="2"/>
      <c r="BK85" s="4"/>
      <c r="BM85" s="88"/>
      <c r="BP85" s="68"/>
      <c r="BQ85" s="69"/>
    </row>
    <row r="86" spans="58:69" ht="15.75">
      <c r="BF86" s="33"/>
      <c r="BG86" s="50" t="s">
        <v>41</v>
      </c>
      <c r="BH86" s="50" t="s">
        <v>77</v>
      </c>
      <c r="BI86" s="51"/>
      <c r="BJ86" s="51"/>
      <c r="BK86" s="52">
        <f>SUBTOTAL(9,BK87:BK113)</f>
        <v>260800</v>
      </c>
      <c r="BM86" s="85"/>
      <c r="BP86" s="64"/>
      <c r="BQ86" s="65"/>
    </row>
    <row r="87" spans="58:69" ht="18">
      <c r="BF87" s="33"/>
      <c r="BG87" s="34"/>
      <c r="BH87" s="7"/>
      <c r="BI87" s="7"/>
      <c r="BJ87" s="7"/>
      <c r="BK87" s="11"/>
      <c r="BM87" s="86"/>
      <c r="BP87" s="58"/>
      <c r="BQ87" s="59"/>
    </row>
    <row r="88" spans="58:69">
      <c r="BF88" s="33"/>
      <c r="BG88" s="33"/>
      <c r="BH88" s="94" t="s">
        <v>2</v>
      </c>
      <c r="BI88" s="94" t="s">
        <v>53</v>
      </c>
      <c r="BJ88" s="95"/>
      <c r="BK88" s="96">
        <f>SUBTOTAL(9,BK89:BK104)</f>
        <v>225800</v>
      </c>
      <c r="BM88" s="87"/>
      <c r="BP88" s="66"/>
      <c r="BQ88" s="67"/>
    </row>
    <row r="89" spans="58:69">
      <c r="BF89" s="93"/>
      <c r="BG89" s="93"/>
      <c r="BH89" s="1"/>
      <c r="BI89" s="1"/>
      <c r="BJ89" s="1"/>
      <c r="BK89" s="5"/>
      <c r="BM89" s="87"/>
      <c r="BP89" s="66"/>
      <c r="BQ89" s="67"/>
    </row>
    <row r="90" spans="58:69">
      <c r="BF90" s="93"/>
      <c r="BG90" s="93"/>
      <c r="BH90" s="1"/>
      <c r="BI90" s="1" t="s">
        <v>6</v>
      </c>
      <c r="BJ90" s="1" t="s">
        <v>72</v>
      </c>
      <c r="BK90" s="5">
        <v>55000</v>
      </c>
      <c r="BM90" s="87"/>
      <c r="BP90" s="66"/>
      <c r="BQ90" s="67"/>
    </row>
    <row r="91" spans="58:69">
      <c r="BF91" s="93"/>
      <c r="BG91" s="93"/>
      <c r="BH91" s="1"/>
      <c r="BI91" s="1" t="s">
        <v>7</v>
      </c>
      <c r="BJ91" s="1" t="s">
        <v>61</v>
      </c>
      <c r="BK91" s="5">
        <v>7600</v>
      </c>
      <c r="BM91" s="87"/>
      <c r="BP91" s="66"/>
      <c r="BQ91" s="67"/>
    </row>
    <row r="92" spans="58:69">
      <c r="BF92" s="93"/>
      <c r="BG92" s="93"/>
      <c r="BH92" s="1"/>
      <c r="BI92" s="1" t="s">
        <v>9</v>
      </c>
      <c r="BJ92" s="1" t="s">
        <v>69</v>
      </c>
      <c r="BK92" s="5">
        <v>12000</v>
      </c>
      <c r="BM92" s="87"/>
      <c r="BP92" s="66"/>
      <c r="BQ92" s="67"/>
    </row>
    <row r="93" spans="58:69">
      <c r="BF93" s="93"/>
      <c r="BG93" s="93"/>
      <c r="BH93" s="1"/>
      <c r="BI93" s="1" t="s">
        <v>11</v>
      </c>
      <c r="BJ93" s="1" t="s">
        <v>81</v>
      </c>
      <c r="BK93" s="5">
        <v>3000</v>
      </c>
      <c r="BM93" s="87"/>
      <c r="BP93" s="66"/>
      <c r="BQ93" s="67"/>
    </row>
    <row r="94" spans="58:69">
      <c r="BF94" s="93"/>
      <c r="BG94" s="93"/>
      <c r="BH94" s="1"/>
      <c r="BI94" s="1" t="s">
        <v>14</v>
      </c>
      <c r="BJ94" s="1" t="s">
        <v>59</v>
      </c>
      <c r="BK94" s="5">
        <v>1500</v>
      </c>
      <c r="BM94" s="87"/>
      <c r="BP94" s="66"/>
      <c r="BQ94" s="67"/>
    </row>
    <row r="95" spans="58:69">
      <c r="BF95" s="93"/>
      <c r="BG95" s="93"/>
      <c r="BH95" s="1"/>
      <c r="BI95" s="1" t="s">
        <v>16</v>
      </c>
      <c r="BJ95" s="1" t="s">
        <v>84</v>
      </c>
      <c r="BK95" s="5">
        <v>4000</v>
      </c>
      <c r="BM95" s="87"/>
      <c r="BP95" s="66"/>
      <c r="BQ95" s="67"/>
    </row>
    <row r="96" spans="58:69">
      <c r="BF96" s="93"/>
      <c r="BG96" s="93"/>
      <c r="BH96" s="1"/>
      <c r="BI96" s="1" t="s">
        <v>17</v>
      </c>
      <c r="BJ96" s="1" t="s">
        <v>80</v>
      </c>
      <c r="BK96" s="5">
        <v>1500</v>
      </c>
      <c r="BM96" s="87"/>
      <c r="BP96" s="66"/>
      <c r="BQ96" s="67"/>
    </row>
    <row r="97" spans="58:69">
      <c r="BF97" s="93"/>
      <c r="BG97" s="93"/>
      <c r="BH97" s="1"/>
      <c r="BI97" s="1" t="s">
        <v>21</v>
      </c>
      <c r="BJ97" s="1" t="s">
        <v>62</v>
      </c>
      <c r="BK97" s="5">
        <v>116200</v>
      </c>
      <c r="BM97" s="87"/>
      <c r="BP97" s="66"/>
      <c r="BQ97" s="67"/>
    </row>
    <row r="98" spans="58:69">
      <c r="BF98" s="93"/>
      <c r="BG98" s="93"/>
      <c r="BH98" s="1"/>
      <c r="BI98" s="1" t="s">
        <v>23</v>
      </c>
      <c r="BJ98" s="1" t="s">
        <v>49</v>
      </c>
      <c r="BK98" s="5">
        <v>3000</v>
      </c>
      <c r="BM98" s="87"/>
      <c r="BP98" s="66"/>
      <c r="BQ98" s="67"/>
    </row>
    <row r="99" spans="58:69">
      <c r="BF99" s="93"/>
      <c r="BG99" s="93"/>
      <c r="BH99" s="1"/>
      <c r="BI99" s="1" t="s">
        <v>24</v>
      </c>
      <c r="BJ99" s="1" t="s">
        <v>85</v>
      </c>
      <c r="BK99" s="5">
        <v>5000</v>
      </c>
      <c r="BM99" s="87"/>
      <c r="BP99" s="66"/>
      <c r="BQ99" s="67"/>
    </row>
    <row r="100" spans="58:69">
      <c r="BF100" s="93"/>
      <c r="BG100" s="93"/>
      <c r="BH100" s="1"/>
      <c r="BI100" s="1" t="s">
        <v>26</v>
      </c>
      <c r="BJ100" s="1" t="s">
        <v>50</v>
      </c>
      <c r="BK100" s="5">
        <v>3000</v>
      </c>
      <c r="BM100" s="87"/>
      <c r="BP100" s="66"/>
      <c r="BQ100" s="67"/>
    </row>
    <row r="101" spans="58:69">
      <c r="BF101" s="93"/>
      <c r="BG101" s="93"/>
      <c r="BH101" s="1"/>
      <c r="BI101" s="1" t="s">
        <v>28</v>
      </c>
      <c r="BJ101" s="1" t="s">
        <v>70</v>
      </c>
      <c r="BK101" s="5">
        <v>2000</v>
      </c>
      <c r="BM101" s="87"/>
      <c r="BP101" s="66"/>
      <c r="BQ101" s="67"/>
    </row>
    <row r="102" spans="58:69">
      <c r="BF102" s="93"/>
      <c r="BG102" s="93"/>
      <c r="BH102" s="1"/>
      <c r="BI102" s="1" t="s">
        <v>29</v>
      </c>
      <c r="BJ102" s="1" t="s">
        <v>74</v>
      </c>
      <c r="BK102" s="5">
        <v>1000</v>
      </c>
      <c r="BM102" s="87"/>
      <c r="BP102" s="66"/>
      <c r="BQ102" s="67"/>
    </row>
    <row r="103" spans="58:69">
      <c r="BF103" s="93"/>
      <c r="BG103" s="93"/>
      <c r="BH103" s="1"/>
      <c r="BI103" s="1" t="s">
        <v>30</v>
      </c>
      <c r="BJ103" s="1" t="s">
        <v>79</v>
      </c>
      <c r="BK103" s="5">
        <v>11000</v>
      </c>
      <c r="BM103" s="87"/>
      <c r="BP103" s="66"/>
      <c r="BQ103" s="67"/>
    </row>
    <row r="104" spans="58:69">
      <c r="BF104" s="93"/>
      <c r="BG104" s="93"/>
      <c r="BH104" s="1">
        <v>3</v>
      </c>
      <c r="BI104" s="1"/>
      <c r="BJ104" s="1"/>
      <c r="BK104" s="5"/>
      <c r="BM104" s="87"/>
      <c r="BP104" s="66"/>
      <c r="BQ104" s="67"/>
    </row>
    <row r="105" spans="58:69">
      <c r="BF105" s="33"/>
      <c r="BG105" s="33"/>
      <c r="BH105" s="94" t="s">
        <v>3</v>
      </c>
      <c r="BI105" s="94" t="s">
        <v>73</v>
      </c>
      <c r="BJ105" s="95"/>
      <c r="BK105" s="96">
        <f>SUBTOTAL(9,BK106:BK112)</f>
        <v>35000</v>
      </c>
      <c r="BM105" s="87"/>
      <c r="BP105" s="66"/>
      <c r="BQ105" s="67"/>
    </row>
    <row r="106" spans="58:69">
      <c r="BF106" s="93"/>
      <c r="BG106" s="93"/>
      <c r="BH106" s="1"/>
      <c r="BI106" s="1"/>
      <c r="BJ106" s="1"/>
      <c r="BK106" s="5"/>
      <c r="BM106" s="87"/>
      <c r="BP106" s="66"/>
      <c r="BQ106" s="67"/>
    </row>
    <row r="107" spans="58:69">
      <c r="BF107" s="93"/>
      <c r="BG107" s="93"/>
      <c r="BH107" s="1"/>
      <c r="BI107" s="1" t="s">
        <v>13</v>
      </c>
      <c r="BJ107" s="1" t="s">
        <v>44</v>
      </c>
      <c r="BK107" s="5">
        <v>3000</v>
      </c>
      <c r="BM107" s="87"/>
      <c r="BP107" s="66"/>
      <c r="BQ107" s="67"/>
    </row>
    <row r="108" spans="58:69">
      <c r="BF108" s="93"/>
      <c r="BG108" s="93"/>
      <c r="BH108" s="1"/>
      <c r="BI108" s="1" t="s">
        <v>15</v>
      </c>
      <c r="BJ108" s="1" t="s">
        <v>82</v>
      </c>
      <c r="BK108" s="5">
        <v>1100</v>
      </c>
      <c r="BM108" s="87"/>
      <c r="BP108" s="66"/>
      <c r="BQ108" s="67"/>
    </row>
    <row r="109" spans="58:69">
      <c r="BF109" s="93"/>
      <c r="BG109" s="93"/>
      <c r="BH109" s="1"/>
      <c r="BI109" s="1" t="s">
        <v>21</v>
      </c>
      <c r="BJ109" s="1" t="s">
        <v>62</v>
      </c>
      <c r="BK109" s="5">
        <v>24800</v>
      </c>
      <c r="BM109" s="87"/>
      <c r="BP109" s="66"/>
      <c r="BQ109" s="67"/>
    </row>
    <row r="110" spans="58:69">
      <c r="BF110" s="93"/>
      <c r="BG110" s="93"/>
      <c r="BH110" s="1"/>
      <c r="BI110" s="1" t="s">
        <v>23</v>
      </c>
      <c r="BJ110" s="1" t="s">
        <v>49</v>
      </c>
      <c r="BK110" s="5">
        <v>1100</v>
      </c>
      <c r="BM110" s="87"/>
      <c r="BP110" s="66"/>
      <c r="BQ110" s="67"/>
    </row>
    <row r="111" spans="58:69">
      <c r="BF111" s="93"/>
      <c r="BG111" s="93"/>
      <c r="BH111" s="1"/>
      <c r="BI111" s="1" t="s">
        <v>25</v>
      </c>
      <c r="BJ111" s="1" t="s">
        <v>54</v>
      </c>
      <c r="BK111" s="5">
        <v>5000</v>
      </c>
      <c r="BM111" s="87"/>
      <c r="BP111" s="66"/>
      <c r="BQ111" s="67"/>
    </row>
    <row r="112" spans="58:69">
      <c r="BF112" s="93"/>
      <c r="BG112" s="93"/>
      <c r="BH112" s="1">
        <v>3</v>
      </c>
      <c r="BI112" s="1"/>
      <c r="BJ112" s="1"/>
      <c r="BK112" s="5"/>
      <c r="BM112" s="87"/>
      <c r="BP112" s="66"/>
      <c r="BQ112" s="67"/>
    </row>
    <row r="113" spans="58:69">
      <c r="BF113" s="2"/>
      <c r="BG113" s="2"/>
      <c r="BH113" s="2">
        <v>2</v>
      </c>
      <c r="BI113" s="2"/>
      <c r="BJ113" s="2"/>
      <c r="BK113" s="4"/>
      <c r="BM113" s="88"/>
      <c r="BP113" s="68"/>
      <c r="BQ113" s="69"/>
    </row>
    <row r="114" spans="58:69" ht="15.75">
      <c r="BF114" s="33"/>
      <c r="BG114" s="50" t="s">
        <v>42</v>
      </c>
      <c r="BH114" s="50" t="s">
        <v>83</v>
      </c>
      <c r="BI114" s="51"/>
      <c r="BJ114" s="51"/>
      <c r="BK114" s="52">
        <f>SUBTOTAL(9,BK115:BK127)</f>
        <v>61443</v>
      </c>
      <c r="BM114" s="85"/>
      <c r="BP114" s="64"/>
      <c r="BQ114" s="65"/>
    </row>
    <row r="115" spans="58:69" ht="18">
      <c r="BF115" s="33"/>
      <c r="BG115" s="34"/>
      <c r="BH115" s="7"/>
      <c r="BI115" s="7"/>
      <c r="BJ115" s="7"/>
      <c r="BK115" s="11"/>
      <c r="BM115" s="86"/>
      <c r="BP115" s="58"/>
      <c r="BQ115" s="59"/>
    </row>
    <row r="116" spans="58:69">
      <c r="BF116" s="33"/>
      <c r="BG116" s="33"/>
      <c r="BH116" s="94" t="s">
        <v>1</v>
      </c>
      <c r="BI116" s="94" t="s">
        <v>58</v>
      </c>
      <c r="BJ116" s="95"/>
      <c r="BK116" s="96">
        <f>SUBTOTAL(9,BK117:BK126)</f>
        <v>61443</v>
      </c>
      <c r="BM116" s="87"/>
      <c r="BP116" s="66"/>
      <c r="BQ116" s="67"/>
    </row>
    <row r="117" spans="58:69">
      <c r="BF117" s="93"/>
      <c r="BG117" s="93"/>
      <c r="BH117" s="1"/>
      <c r="BI117" s="1"/>
      <c r="BJ117" s="1"/>
      <c r="BK117" s="5"/>
      <c r="BM117" s="87"/>
      <c r="BP117" s="66"/>
      <c r="BQ117" s="67"/>
    </row>
    <row r="118" spans="58:69">
      <c r="BF118" s="93"/>
      <c r="BG118" s="93"/>
      <c r="BH118" s="1"/>
      <c r="BI118" s="1" t="s">
        <v>9</v>
      </c>
      <c r="BJ118" s="1" t="s">
        <v>69</v>
      </c>
      <c r="BK118" s="5">
        <v>13500</v>
      </c>
      <c r="BM118" s="87"/>
      <c r="BP118" s="66"/>
      <c r="BQ118" s="67"/>
    </row>
    <row r="119" spans="58:69">
      <c r="BF119" s="93"/>
      <c r="BG119" s="93"/>
      <c r="BH119" s="1"/>
      <c r="BI119" s="1" t="s">
        <v>11</v>
      </c>
      <c r="BJ119" s="1" t="s">
        <v>81</v>
      </c>
      <c r="BK119" s="5">
        <v>3000</v>
      </c>
      <c r="BM119" s="87"/>
      <c r="BP119" s="66"/>
      <c r="BQ119" s="67"/>
    </row>
    <row r="120" spans="58:69">
      <c r="BF120" s="93"/>
      <c r="BG120" s="93"/>
      <c r="BH120" s="1"/>
      <c r="BI120" s="1" t="s">
        <v>12</v>
      </c>
      <c r="BJ120" s="1" t="s">
        <v>76</v>
      </c>
      <c r="BK120" s="5">
        <v>1000</v>
      </c>
      <c r="BM120" s="87"/>
      <c r="BP120" s="66"/>
      <c r="BQ120" s="67"/>
    </row>
    <row r="121" spans="58:69">
      <c r="BF121" s="93"/>
      <c r="BG121" s="93"/>
      <c r="BH121" s="1"/>
      <c r="BI121" s="1" t="s">
        <v>17</v>
      </c>
      <c r="BJ121" s="1" t="s">
        <v>80</v>
      </c>
      <c r="BK121" s="5">
        <v>1000</v>
      </c>
      <c r="BM121" s="87"/>
      <c r="BP121" s="66"/>
      <c r="BQ121" s="67"/>
    </row>
    <row r="122" spans="58:69">
      <c r="BF122" s="93"/>
      <c r="BG122" s="93"/>
      <c r="BH122" s="1"/>
      <c r="BI122" s="1" t="s">
        <v>21</v>
      </c>
      <c r="BJ122" s="1" t="s">
        <v>62</v>
      </c>
      <c r="BK122" s="5">
        <v>30343</v>
      </c>
      <c r="BM122" s="87"/>
      <c r="BP122" s="66"/>
      <c r="BQ122" s="67"/>
    </row>
    <row r="123" spans="58:69">
      <c r="BF123" s="93"/>
      <c r="BG123" s="93"/>
      <c r="BH123" s="1"/>
      <c r="BI123" s="1" t="s">
        <v>24</v>
      </c>
      <c r="BJ123" s="1" t="s">
        <v>85</v>
      </c>
      <c r="BK123" s="5">
        <v>7500</v>
      </c>
      <c r="BM123" s="87"/>
      <c r="BP123" s="66"/>
      <c r="BQ123" s="67"/>
    </row>
    <row r="124" spans="58:69">
      <c r="BF124" s="93"/>
      <c r="BG124" s="93"/>
      <c r="BH124" s="1"/>
      <c r="BI124" s="1" t="s">
        <v>26</v>
      </c>
      <c r="BJ124" s="1" t="s">
        <v>50</v>
      </c>
      <c r="BK124" s="5">
        <v>1500</v>
      </c>
      <c r="BM124" s="87"/>
      <c r="BP124" s="66"/>
      <c r="BQ124" s="67"/>
    </row>
    <row r="125" spans="58:69">
      <c r="BF125" s="93"/>
      <c r="BG125" s="93"/>
      <c r="BH125" s="1"/>
      <c r="BI125" s="1" t="s">
        <v>31</v>
      </c>
      <c r="BJ125" s="1" t="s">
        <v>56</v>
      </c>
      <c r="BK125" s="5">
        <v>3600</v>
      </c>
      <c r="BM125" s="87"/>
      <c r="BP125" s="66"/>
      <c r="BQ125" s="67"/>
    </row>
    <row r="126" spans="58:69">
      <c r="BF126" s="93"/>
      <c r="BG126" s="93"/>
      <c r="BH126" s="1">
        <v>3</v>
      </c>
      <c r="BI126" s="1"/>
      <c r="BJ126" s="1"/>
      <c r="BK126" s="5"/>
      <c r="BM126" s="87"/>
      <c r="BP126" s="66"/>
      <c r="BQ126" s="67"/>
    </row>
    <row r="127" spans="58:69">
      <c r="BF127" s="2"/>
      <c r="BG127" s="2"/>
      <c r="BH127" s="2">
        <v>2</v>
      </c>
      <c r="BI127" s="2"/>
      <c r="BJ127" s="2"/>
      <c r="BK127" s="4"/>
      <c r="BM127" s="88"/>
      <c r="BP127" s="68"/>
      <c r="BQ127" s="69"/>
    </row>
    <row r="128" spans="58:69" ht="15.75">
      <c r="BF128" s="33"/>
      <c r="BG128" s="50" t="s">
        <v>43</v>
      </c>
      <c r="BH128" s="50" t="s">
        <v>60</v>
      </c>
      <c r="BI128" s="51"/>
      <c r="BJ128" s="51"/>
      <c r="BK128" s="52">
        <f>SUBTOTAL(9,BK129:BK138)</f>
        <v>21100</v>
      </c>
      <c r="BM128" s="85"/>
      <c r="BP128" s="64"/>
      <c r="BQ128" s="65"/>
    </row>
    <row r="129" spans="58:69" ht="18">
      <c r="BF129" s="33"/>
      <c r="BG129" s="34"/>
      <c r="BH129" s="7"/>
      <c r="BI129" s="7"/>
      <c r="BJ129" s="7"/>
      <c r="BK129" s="11"/>
      <c r="BM129" s="86"/>
      <c r="BP129" s="58"/>
      <c r="BQ129" s="59"/>
    </row>
    <row r="130" spans="58:69">
      <c r="BF130" s="33"/>
      <c r="BG130" s="33"/>
      <c r="BH130" s="94" t="s">
        <v>2</v>
      </c>
      <c r="BI130" s="94" t="s">
        <v>53</v>
      </c>
      <c r="BJ130" s="95"/>
      <c r="BK130" s="96">
        <f>SUBTOTAL(9,BK131:BK137)</f>
        <v>21100</v>
      </c>
      <c r="BM130" s="87"/>
      <c r="BP130" s="66"/>
      <c r="BQ130" s="67"/>
    </row>
    <row r="131" spans="58:69">
      <c r="BF131" s="93"/>
      <c r="BG131" s="93"/>
      <c r="BH131" s="1"/>
      <c r="BI131" s="1"/>
      <c r="BJ131" s="1"/>
      <c r="BK131" s="5"/>
      <c r="BM131" s="87"/>
      <c r="BP131" s="66"/>
      <c r="BQ131" s="67"/>
    </row>
    <row r="132" spans="58:69">
      <c r="BF132" s="93"/>
      <c r="BG132" s="93"/>
      <c r="BH132" s="1"/>
      <c r="BI132" s="1" t="s">
        <v>9</v>
      </c>
      <c r="BJ132" s="1" t="s">
        <v>69</v>
      </c>
      <c r="BK132" s="5">
        <v>11100</v>
      </c>
      <c r="BM132" s="87"/>
      <c r="BP132" s="66"/>
      <c r="BQ132" s="67"/>
    </row>
    <row r="133" spans="58:69">
      <c r="BF133" s="93"/>
      <c r="BG133" s="93"/>
      <c r="BH133" s="1"/>
      <c r="BI133" s="1" t="s">
        <v>17</v>
      </c>
      <c r="BJ133" s="1" t="s">
        <v>80</v>
      </c>
      <c r="BK133" s="5">
        <v>1000</v>
      </c>
      <c r="BM133" s="87"/>
      <c r="BP133" s="66"/>
      <c r="BQ133" s="67"/>
    </row>
    <row r="134" spans="58:69">
      <c r="BF134" s="93"/>
      <c r="BG134" s="93"/>
      <c r="BH134" s="1"/>
      <c r="BI134" s="1" t="s">
        <v>21</v>
      </c>
      <c r="BJ134" s="1" t="s">
        <v>62</v>
      </c>
      <c r="BK134" s="5">
        <v>2800</v>
      </c>
      <c r="BM134" s="87"/>
      <c r="BP134" s="66"/>
      <c r="BQ134" s="67"/>
    </row>
    <row r="135" spans="58:69">
      <c r="BF135" s="93"/>
      <c r="BG135" s="93"/>
      <c r="BH135" s="1"/>
      <c r="BI135" s="1" t="s">
        <v>23</v>
      </c>
      <c r="BJ135" s="1" t="s">
        <v>49</v>
      </c>
      <c r="BK135" s="5">
        <v>1200</v>
      </c>
      <c r="BM135" s="87"/>
      <c r="BP135" s="66"/>
      <c r="BQ135" s="67"/>
    </row>
    <row r="136" spans="58:69">
      <c r="BF136" s="93"/>
      <c r="BG136" s="93"/>
      <c r="BH136" s="1"/>
      <c r="BI136" s="1" t="s">
        <v>26</v>
      </c>
      <c r="BJ136" s="1" t="s">
        <v>50</v>
      </c>
      <c r="BK136" s="5">
        <v>5000</v>
      </c>
      <c r="BM136" s="87"/>
      <c r="BP136" s="66"/>
      <c r="BQ136" s="67"/>
    </row>
    <row r="137" spans="58:69">
      <c r="BF137" s="93"/>
      <c r="BG137" s="93"/>
      <c r="BH137" s="1">
        <v>3</v>
      </c>
      <c r="BI137" s="1"/>
      <c r="BJ137" s="1"/>
      <c r="BK137" s="5"/>
      <c r="BM137" s="87"/>
      <c r="BP137" s="66"/>
      <c r="BQ137" s="67"/>
    </row>
    <row r="138" spans="58:69">
      <c r="BF138" s="2"/>
      <c r="BG138" s="2"/>
      <c r="BH138" s="2">
        <v>2</v>
      </c>
      <c r="BI138" s="2"/>
      <c r="BJ138" s="2"/>
      <c r="BK138" s="4"/>
      <c r="BM138" s="88"/>
      <c r="BP138" s="68"/>
      <c r="BQ138" s="69"/>
    </row>
    <row r="139" spans="58:69">
      <c r="BF139" s="2"/>
      <c r="BG139" s="2"/>
      <c r="BH139" s="2">
        <v>1</v>
      </c>
      <c r="BI139" s="2"/>
      <c r="BJ139" s="2"/>
      <c r="BK139" s="4"/>
      <c r="BM139" s="88"/>
      <c r="BP139" s="68"/>
      <c r="BQ139" s="69"/>
    </row>
    <row r="140" spans="58:69">
      <c r="BF140" s="2"/>
      <c r="BG140" s="2"/>
      <c r="BH140" s="2" t="s">
        <v>38</v>
      </c>
      <c r="BI140" s="2"/>
      <c r="BJ140" s="2"/>
      <c r="BK140" s="4"/>
      <c r="BM140" s="88"/>
      <c r="BP140" s="68"/>
      <c r="BQ140" s="69"/>
    </row>
    <row r="141" spans="58:69" ht="18">
      <c r="BF141" s="8" t="s">
        <v>46</v>
      </c>
      <c r="BG141" s="8"/>
      <c r="BH141" s="8"/>
      <c r="BI141" s="8"/>
      <c r="BJ141" s="8"/>
      <c r="BK141" s="9">
        <f>SUBTOTAL(9,BK62:BK140)</f>
        <v>3469343</v>
      </c>
      <c r="BM141" s="62"/>
      <c r="BP141" s="62"/>
      <c r="BQ141" s="63"/>
    </row>
    <row r="142" spans="58:69">
      <c r="BF142" s="2"/>
      <c r="BG142" s="2"/>
      <c r="BH142" s="2"/>
      <c r="BI142" s="2"/>
      <c r="BJ142" s="2"/>
      <c r="BK142" s="2"/>
      <c r="BM142" s="20"/>
      <c r="BP142" s="70"/>
      <c r="BQ142" s="70"/>
    </row>
    <row r="143" spans="58:69">
      <c r="BM143" s="89"/>
      <c r="BP143" s="71"/>
      <c r="BQ143" s="71"/>
    </row>
    <row r="144" spans="58:69">
      <c r="BM144" s="89"/>
      <c r="BP144" s="71"/>
      <c r="BQ144" s="71"/>
    </row>
    <row r="145" spans="58:69">
      <c r="BF145" s="2"/>
      <c r="BG145" s="2"/>
      <c r="BH145" s="2"/>
      <c r="BI145" s="2"/>
      <c r="BJ145" s="2"/>
      <c r="BK145" s="2"/>
      <c r="BM145" s="20"/>
      <c r="BP145" s="70"/>
      <c r="BQ145" s="70"/>
    </row>
    <row r="146" spans="58:69">
      <c r="BM146" s="89"/>
      <c r="BP146" s="71"/>
      <c r="BQ146" s="71"/>
    </row>
  </sheetData>
  <mergeCells count="2">
    <mergeCell ref="BF51:BQ51"/>
    <mergeCell ref="BF52:BQ5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13</vt:i4>
      </vt:variant>
    </vt:vector>
  </HeadingPairs>
  <TitlesOfParts>
    <vt:vector size="16" baseType="lpstr">
      <vt:lpstr>FI PLAN 2020</vt:lpstr>
      <vt:lpstr>2021.</vt:lpstr>
      <vt:lpstr>2022.</vt:lpstr>
      <vt:lpstr>__CDS_P1_G1__</vt:lpstr>
      <vt:lpstr>__CDS_P1_G2__</vt:lpstr>
      <vt:lpstr>__CDS_P1_G3__</vt:lpstr>
      <vt:lpstr>__CDS_P1_G4__</vt:lpstr>
      <vt:lpstr>__CDSG1__</vt:lpstr>
      <vt:lpstr>__CDSG2__</vt:lpstr>
      <vt:lpstr>__CDSG3__</vt:lpstr>
      <vt:lpstr>__CDSG4__</vt:lpstr>
      <vt:lpstr>__CDSNaslov__</vt:lpstr>
      <vt:lpstr>__CDSNaslov_p1__</vt:lpstr>
      <vt:lpstr>__CDSPR_Donos__</vt:lpstr>
      <vt:lpstr>__Main__</vt:lpstr>
      <vt:lpstr>'FI PLAN 2020'!Ispis_naslova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Jelena</cp:lastModifiedBy>
  <cp:lastPrinted>2014-09-25T12:49:42Z</cp:lastPrinted>
  <dcterms:created xsi:type="dcterms:W3CDTF">2014-09-10T12:00:17Z</dcterms:created>
  <dcterms:modified xsi:type="dcterms:W3CDTF">2020-01-03T12:45:51Z</dcterms:modified>
</cp:coreProperties>
</file>