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OneDrive\Radna površina\HKZASL\HKZASL Upravno vijeće\Sjednice Upravnog vijeća 2024-2028\UV 1-sjednica\"/>
    </mc:Choice>
  </mc:AlternateContent>
  <xr:revisionPtr revIDLastSave="0" documentId="8_{02AC64D0-3597-435E-9DA5-319BC20C1231}" xr6:coauthVersionLast="47" xr6:coauthVersionMax="47" xr10:uidLastSave="{00000000-0000-0000-0000-000000000000}"/>
  <bookViews>
    <workbookView xWindow="-120" yWindow="-120" windowWidth="29040" windowHeight="15720" xr2:uid="{A6810D2A-7910-45DE-B46C-3F760A0E1B4D}"/>
  </bookViews>
  <sheets>
    <sheet name="List1" sheetId="1" r:id="rId1"/>
    <sheet name="List2" sheetId="2" r:id="rId2"/>
    <sheet name="List3" sheetId="3" r:id="rId3"/>
  </sheets>
  <definedNames>
    <definedName name="__CDS_P1_G1__">List1!#REF!</definedName>
    <definedName name="__CDS_P1_G2__">List1!#REF!</definedName>
    <definedName name="__CDS_P1_G3__">List1!#REF!</definedName>
    <definedName name="__CDS_P1_G4__">List1!#REF!</definedName>
    <definedName name="__CDS_TP_G1__">List1!#REF!</definedName>
    <definedName name="__CDS_TP_G2__">List1!#REF!</definedName>
    <definedName name="__CDS_TP_G3__">List1!#REF!</definedName>
    <definedName name="__CDS_TP_G4__">List1!#REF!</definedName>
    <definedName name="__CDSG1__">List1!$A$61:$L$166</definedName>
    <definedName name="__CDSG2__">List1!$A$63:$L$90</definedName>
    <definedName name="__CDSG3__">List1!$A$65:$L$89</definedName>
    <definedName name="__CDSG4__">List1!$C$67:$F$67</definedName>
    <definedName name="__CDSNaslov__">List1!$A$2:$L$60</definedName>
    <definedName name="__CDSNaslov_p1__">List1!#REF!</definedName>
    <definedName name="__CDSNaslov_TP__">List1!#REF!</definedName>
    <definedName name="__CDSPR_Donos__">List1!#REF!</definedName>
    <definedName name="__Main__">List1!$A$2:$M$172</definedName>
    <definedName name="_xlnm.Print_Titles" localSheetId="0">List1!$59:$60</definedName>
  </definedNames>
  <calcPr calcId="191029" fullCalcOnLoad="1"/>
</workbook>
</file>

<file path=xl/calcChain.xml><?xml version="1.0" encoding="utf-8"?>
<calcChain xmlns="http://schemas.openxmlformats.org/spreadsheetml/2006/main">
  <c r="F45" i="1" l="1"/>
  <c r="F43" i="1"/>
  <c r="F38" i="1"/>
  <c r="F31" i="1"/>
  <c r="F27" i="1"/>
  <c r="F20" i="1"/>
  <c r="F18" i="1"/>
  <c r="F13" i="1"/>
  <c r="F11" i="1"/>
  <c r="E7" i="1"/>
  <c r="E59" i="1"/>
  <c r="F65" i="1"/>
  <c r="F63" i="1"/>
  <c r="F61" i="1"/>
  <c r="F93" i="1"/>
  <c r="F127" i="1"/>
  <c r="F140" i="1"/>
  <c r="F147" i="1"/>
  <c r="F145" i="1"/>
  <c r="F168" i="1"/>
  <c r="F91" i="1"/>
  <c r="F53" i="1"/>
  <c r="F56" i="1"/>
  <c r="F9" i="1"/>
</calcChain>
</file>

<file path=xl/sharedStrings.xml><?xml version="1.0" encoding="utf-8"?>
<sst xmlns="http://schemas.openxmlformats.org/spreadsheetml/2006/main" count="239" uniqueCount="128">
  <si>
    <t>s</t>
  </si>
  <si>
    <t>11</t>
  </si>
  <si>
    <t>31</t>
  </si>
  <si>
    <t>43</t>
  </si>
  <si>
    <t>52</t>
  </si>
  <si>
    <t>61</t>
  </si>
  <si>
    <t>075</t>
  </si>
  <si>
    <t>HKS</t>
  </si>
  <si>
    <t>3111</t>
  </si>
  <si>
    <t>3121</t>
  </si>
  <si>
    <t>3132</t>
  </si>
  <si>
    <t>3211</t>
  </si>
  <si>
    <t>3212</t>
  </si>
  <si>
    <t>3213</t>
  </si>
  <si>
    <t>3214</t>
  </si>
  <si>
    <t>3221</t>
  </si>
  <si>
    <t>3223</t>
  </si>
  <si>
    <t>3225</t>
  </si>
  <si>
    <t>3227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</si>
  <si>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</si>
  <si>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</si>
  <si>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</si>
  <si>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</si>
  <si>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</si>
  <si>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</si>
  <si>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</si>
  <si>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</si>
  <si>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</si>
  <si>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</si>
  <si>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3292</t>
  </si>
  <si>
    <t>3293</t>
  </si>
  <si>
    <t>3294</t>
  </si>
  <si>
    <t>3299</t>
  </si>
  <si>
    <t>3431</t>
  </si>
  <si>
    <t>3432</t>
  </si>
  <si>
    <t>3433</t>
  </si>
  <si>
    <t>3713</t>
  </si>
  <si>
    <t>4123</t>
  </si>
  <si>
    <t>4124</t>
  </si>
  <si>
    <t>4126</t>
  </si>
  <si>
    <t>4221</t>
  </si>
  <si>
    <t>4222</t>
  </si>
  <si>
    <t>4223</t>
  </si>
  <si>
    <t>4262</t>
  </si>
  <si>
    <t>6361</t>
  </si>
  <si>
    <t>6391</t>
  </si>
  <si>
    <t>6392</t>
  </si>
  <si>
    <t>6393</t>
  </si>
  <si>
    <t>6413</t>
  </si>
  <si>
    <t>6415</t>
  </si>
  <si>
    <t>6614</t>
  </si>
  <si>
    <t>6615</t>
  </si>
  <si>
    <t>6631</t>
  </si>
  <si>
    <t>6711</t>
  </si>
  <si>
    <t>6712</t>
  </si>
  <si>
    <t>6831</t>
  </si>
  <si>
    <t>Plan</t>
  </si>
  <si>
    <t>suma</t>
  </si>
  <si>
    <t>Izvori</t>
  </si>
  <si>
    <t>A835001</t>
  </si>
  <si>
    <t>A835002</t>
  </si>
  <si>
    <t>A835003</t>
  </si>
  <si>
    <t>Licence</t>
  </si>
  <si>
    <t>Donacije</t>
  </si>
  <si>
    <t>Energija</t>
  </si>
  <si>
    <t>Ustanova</t>
  </si>
  <si>
    <t>SVEUKUPNO:</t>
  </si>
  <si>
    <t>Ostala prava</t>
  </si>
  <si>
    <t>PLAN PRIHODA</t>
  </si>
  <si>
    <t>DONOS (PLAN):</t>
  </si>
  <si>
    <t>ODNOS (PLAN):</t>
  </si>
  <si>
    <t>Ostale usluge</t>
  </si>
  <si>
    <t>Ostali prihodi</t>
  </si>
  <si>
    <t>Reprezentacija</t>
  </si>
  <si>
    <t>Zatezne kamate</t>
  </si>
  <si>
    <t>Konto 4. razina</t>
  </si>
  <si>
    <t>Komunalne usluge</t>
  </si>
  <si>
    <t>Vlastiti prihodi</t>
  </si>
  <si>
    <t>Premije osiguranja</t>
  </si>
  <si>
    <t>Komunikacijska oprema</t>
  </si>
  <si>
    <t>Zakupnine i najamnine</t>
  </si>
  <si>
    <t>Iz proračuna</t>
  </si>
  <si>
    <t>Sitni inventar i auto gume</t>
  </si>
  <si>
    <t>Ostali rashodi za zaposlene</t>
  </si>
  <si>
    <t>Ostala nematerijalna imovina</t>
  </si>
  <si>
    <t>Intelektualne i osobne usluge</t>
  </si>
  <si>
    <t>MINISTARSTVO KULTURE I MEDIJA</t>
  </si>
  <si>
    <t>Tekuće donacije</t>
  </si>
  <si>
    <t>Računalne usluge</t>
  </si>
  <si>
    <t>ADMINISTRACIJA I UPRAVLJANJE HKS</t>
  </si>
  <si>
    <t>Zdravstvene i veterinarske usluge</t>
  </si>
  <si>
    <t>Članarine i norme</t>
  </si>
  <si>
    <t>RASPOLOŽIVI PLAN:</t>
  </si>
  <si>
    <t>Prihodi od prodaje proizvoda i robe</t>
  </si>
  <si>
    <t>Službena putovanja</t>
  </si>
  <si>
    <t>Ostali nespomenuti rashodi poslovanja</t>
  </si>
  <si>
    <t>Aktivnost(int.šifra)</t>
  </si>
  <si>
    <t>Plaće za redovan rad</t>
  </si>
  <si>
    <t>Pomoći grad. i župan</t>
  </si>
  <si>
    <t>Bankarske usluge i usluge platnog prometa</t>
  </si>
  <si>
    <t>Doprinosi za obvezno zdravstveno osiguranje</t>
  </si>
  <si>
    <t>Uredski materijal i ostali materijalni rashodi</t>
  </si>
  <si>
    <t>OSTALI ADMINISTRACIJA I UPRAVLJANJE  - OSTALI IZVO</t>
  </si>
  <si>
    <t>Prihodi od pruženih usluga</t>
  </si>
  <si>
    <t>Uredska oprema i namještaj</t>
  </si>
  <si>
    <t>Ulaganja u računalne programe</t>
  </si>
  <si>
    <t>Oprema za održavanje i zaštitu</t>
  </si>
  <si>
    <t>Usluge promidžbe i informiranja</t>
  </si>
  <si>
    <t>Stručno usavršavanje zaposlenika</t>
  </si>
  <si>
    <t>Usluge telefona, pošte i prijevoza</t>
  </si>
  <si>
    <t>Ostale naknade troškova zaposlenima</t>
  </si>
  <si>
    <t>PROGRAMI HRVATSKE KNJIŽNICE ZA SLIJEPE</t>
  </si>
  <si>
    <t>Službena, radna i zaštitna odjeća i obuća</t>
  </si>
  <si>
    <t>Usluge tekućeg i investicijskog održavanja</t>
  </si>
  <si>
    <t>Naknade troškova osobama izvan radnog odnosa</t>
  </si>
  <si>
    <t>Kamate na oročena sredstva i depozite po viđenju</t>
  </si>
  <si>
    <t>Naknade za prijevoz, za rad na terenu i odvojeni život</t>
  </si>
  <si>
    <t>Tekući prijenosi između proračunskih korisnika istog proračuna</t>
  </si>
  <si>
    <t>Kapitalni prijenosi između proračunskih korisnika istog proračuna</t>
  </si>
  <si>
    <t>Prihodi iz nadležnog proračuna za financiranje rashoda poslovanja</t>
  </si>
  <si>
    <t>Negativne tečajne razlike i razlike zbog primjene valutne klauzule</t>
  </si>
  <si>
    <t>Naknade građanima i kućanstvima u novcu - putem ustanova u javnom sektoru</t>
  </si>
  <si>
    <t>Prihodi iz nadležnog proračuna za fin. rashoda za nabavu nefinac. imovine</t>
  </si>
  <si>
    <t>Tekuće pomoći proračunskim korisnicima iz proračuna koji im nije nadležan</t>
  </si>
  <si>
    <t>Tekući prijenosi između prorač. kor. istog prorač. temeljem prijenosa EU sred.</t>
  </si>
  <si>
    <t>Prihodi od pozitivnih tečajnih razlika i razlika zbog primjene valutne klauzule</t>
  </si>
  <si>
    <t>PLAN RASHODA</t>
  </si>
  <si>
    <t>REBALANS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</si>
</sst>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6" fontId="2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2" borderId="0" xfId="0" applyFont="1" applyFill="1" applyBorder="1"/>
    <xf numFmtId="0" fontId="5" fillId="3" borderId="0" xfId="0" applyFont="1" applyFill="1"/>
    <xf numFmtId="0" fontId="5" fillId="4" borderId="0" xfId="0" applyFont="1" applyFill="1" applyBorder="1" applyAlignment="1">
      <alignment vertical="center"/>
    </xf>
    <xf numFmtId="166" fontId="5" fillId="4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/>
    <xf numFmtId="166" fontId="5" fillId="3" borderId="0" xfId="0" applyNumberFormat="1" applyFont="1" applyFill="1"/>
    <xf numFmtId="0" fontId="5" fillId="0" borderId="0" xfId="0" applyFont="1"/>
    <xf numFmtId="0" fontId="6" fillId="4" borderId="0" xfId="0" applyFont="1" applyFill="1"/>
    <xf numFmtId="166" fontId="6" fillId="4" borderId="0" xfId="0" applyNumberFormat="1" applyFont="1" applyFill="1" applyAlignment="1">
      <alignment horizontal="right"/>
    </xf>
    <xf numFmtId="0" fontId="7" fillId="2" borderId="0" xfId="0" applyFont="1" applyFill="1"/>
    <xf numFmtId="166" fontId="8" fillId="2" borderId="0" xfId="0" applyNumberFormat="1" applyFont="1" applyFill="1" applyAlignment="1">
      <alignment horizontal="right"/>
    </xf>
    <xf numFmtId="0" fontId="7" fillId="0" borderId="0" xfId="0" applyFont="1" applyFill="1"/>
    <xf numFmtId="166" fontId="7" fillId="0" borderId="0" xfId="0" applyNumberFormat="1" applyFont="1" applyFill="1" applyAlignment="1">
      <alignment horizontal="right"/>
    </xf>
    <xf numFmtId="0" fontId="2" fillId="0" borderId="0" xfId="0" applyFont="1" applyFill="1"/>
    <xf numFmtId="0" fontId="6" fillId="3" borderId="0" xfId="0" applyFont="1" applyFill="1" applyBorder="1"/>
    <xf numFmtId="0" fontId="2" fillId="3" borderId="0" xfId="0" applyFont="1" applyFill="1"/>
    <xf numFmtId="166" fontId="6" fillId="3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9" fillId="0" borderId="0" xfId="0" applyFont="1" applyFill="1" applyBorder="1"/>
    <xf numFmtId="166" fontId="9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Border="1"/>
    <xf numFmtId="0" fontId="5" fillId="3" borderId="3" xfId="0" applyFont="1" applyFill="1" applyBorder="1"/>
    <xf numFmtId="0" fontId="8" fillId="0" borderId="3" xfId="0" applyFont="1" applyFill="1" applyBorder="1"/>
    <xf numFmtId="0" fontId="0" fillId="0" borderId="3" xfId="0" applyBorder="1"/>
    <xf numFmtId="0" fontId="6" fillId="0" borderId="3" xfId="0" applyFont="1" applyFill="1" applyBorder="1"/>
    <xf numFmtId="0" fontId="2" fillId="0" borderId="3" xfId="0" applyFont="1" applyFill="1" applyBorder="1"/>
    <xf numFmtId="0" fontId="7" fillId="0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right"/>
    </xf>
    <xf numFmtId="0" fontId="8" fillId="3" borderId="3" xfId="0" applyFont="1" applyFill="1" applyBorder="1"/>
    <xf numFmtId="0" fontId="8" fillId="3" borderId="0" xfId="0" applyFont="1" applyFill="1"/>
    <xf numFmtId="166" fontId="8" fillId="3" borderId="0" xfId="0" applyNumberFormat="1" applyFont="1" applyFill="1"/>
    <xf numFmtId="0" fontId="5" fillId="2" borderId="3" xfId="0" applyFont="1" applyFill="1" applyBorder="1"/>
    <xf numFmtId="0" fontId="5" fillId="2" borderId="0" xfId="0" applyFont="1" applyFill="1" applyBorder="1"/>
    <xf numFmtId="166" fontId="5" fillId="2" borderId="0" xfId="0" applyNumberFormat="1" applyFont="1" applyFill="1" applyBorder="1"/>
    <xf numFmtId="0" fontId="6" fillId="4" borderId="10" xfId="0" applyFont="1" applyFill="1" applyBorder="1"/>
    <xf numFmtId="166" fontId="6" fillId="4" borderId="1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0" fontId="5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166" fontId="8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0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/>
    <xf numFmtId="166" fontId="5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0" fillId="0" borderId="0" xfId="0" applyFill="1"/>
    <xf numFmtId="166" fontId="8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0" fontId="2" fillId="0" borderId="0" xfId="0" applyFont="1" applyBorder="1"/>
    <xf numFmtId="0" fontId="10" fillId="0" borderId="0" xfId="0" applyFont="1"/>
    <xf numFmtId="0" fontId="13" fillId="0" borderId="0" xfId="0" applyFont="1"/>
    <xf numFmtId="166" fontId="13" fillId="0" borderId="0" xfId="0" applyNumberFormat="1" applyFont="1"/>
    <xf numFmtId="0" fontId="0" fillId="0" borderId="0" xfId="0" applyBorder="1"/>
    <xf numFmtId="0" fontId="10" fillId="0" borderId="0" xfId="0" applyFont="1" applyFill="1" applyBorder="1"/>
    <xf numFmtId="166" fontId="10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2F3A-9312-486A-9436-A5351787591A}">
  <dimension ref="A2:L172"/>
  <sheetViews>
    <sheetView tabSelected="1" workbookViewId="0">
      <selection activeCell="N7" sqref="N7"/>
    </sheetView>
  </sheetViews>
  <sheetFormatPr defaultRowHeight="15" x14ac:dyDescent="0.25"/>
  <cols>
    <col min="1" max="1" width="11.42578125" customWidth="1"/>
    <col min="2" max="2" width="17.57031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</cols>
  <sheetData>
    <row r="2" spans="1:12" ht="15" customHeight="1" x14ac:dyDescent="0.25"/>
    <row r="3" spans="1:12" ht="18" x14ac:dyDescent="0.25">
      <c r="A3" s="12" t="s">
        <v>86</v>
      </c>
      <c r="B3" s="3"/>
      <c r="C3" s="3"/>
      <c r="D3" s="3"/>
      <c r="E3" s="3"/>
      <c r="F3" s="3"/>
      <c r="H3" s="3"/>
      <c r="K3" s="3"/>
      <c r="L3" s="3"/>
    </row>
    <row r="4" spans="1:12" ht="20.25" customHeight="1" x14ac:dyDescent="0.3">
      <c r="A4" s="102" t="s">
        <v>127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25" customHeight="1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20.25" customHeight="1" x14ac:dyDescent="0.3">
      <c r="A6" s="27" t="s">
        <v>68</v>
      </c>
      <c r="H6" s="88"/>
      <c r="K6" s="70"/>
      <c r="L6" s="70"/>
    </row>
    <row r="7" spans="1:12" ht="62.25" customHeight="1" x14ac:dyDescent="0.25">
      <c r="A7" s="41" t="s">
        <v>65</v>
      </c>
      <c r="B7" s="42" t="s">
        <v>96</v>
      </c>
      <c r="C7" s="42" t="s">
        <v>58</v>
      </c>
      <c r="D7" s="42" t="s">
        <v>75</v>
      </c>
      <c r="E7" s="42" t="str">
        <f>CONCATENATE("Naziv"," ",D7)</f>
        <v>Naziv Konto 4. razina</v>
      </c>
      <c r="F7" s="43" t="s">
        <v>56</v>
      </c>
      <c r="H7" s="81"/>
      <c r="K7" s="81"/>
      <c r="L7" s="81"/>
    </row>
    <row r="8" spans="1:12" ht="10.5" customHeight="1" x14ac:dyDescent="0.25">
      <c r="A8" s="44">
        <v>1</v>
      </c>
      <c r="B8" s="45">
        <v>2</v>
      </c>
      <c r="C8" s="46">
        <v>3</v>
      </c>
      <c r="D8" s="46">
        <v>4</v>
      </c>
      <c r="E8" s="46">
        <v>6</v>
      </c>
      <c r="F8" s="47">
        <v>6</v>
      </c>
      <c r="H8" s="83"/>
      <c r="K8" s="83"/>
      <c r="L8" s="83"/>
    </row>
    <row r="9" spans="1:12" ht="15.75" x14ac:dyDescent="0.25">
      <c r="A9" s="39" t="s">
        <v>6</v>
      </c>
      <c r="B9" s="40" t="s">
        <v>7</v>
      </c>
      <c r="C9" s="15"/>
      <c r="D9" s="15"/>
      <c r="E9" s="15"/>
      <c r="F9" s="16">
        <f>SUBTOTAL(9,F10:F51)</f>
        <v>730409.4</v>
      </c>
      <c r="H9" s="89"/>
      <c r="K9" s="71"/>
      <c r="L9" s="64"/>
    </row>
    <row r="10" spans="1:12" ht="15.75" hidden="1" x14ac:dyDescent="0.25">
      <c r="A10" s="34"/>
      <c r="B10" s="38"/>
      <c r="C10" s="17"/>
      <c r="D10" s="17"/>
      <c r="E10" s="17"/>
      <c r="F10" s="18"/>
      <c r="H10" s="18"/>
      <c r="K10" s="72"/>
      <c r="L10" s="73"/>
    </row>
    <row r="11" spans="1:12" x14ac:dyDescent="0.25">
      <c r="A11" s="35"/>
      <c r="B11" s="20" t="s">
        <v>59</v>
      </c>
      <c r="C11" s="20" t="s">
        <v>89</v>
      </c>
      <c r="D11" s="20"/>
      <c r="E11" s="21"/>
      <c r="F11" s="22">
        <f>SUBTOTAL(9,F12:F17)</f>
        <v>638060</v>
      </c>
      <c r="H11" s="90"/>
      <c r="K11" s="74"/>
      <c r="L11" s="75"/>
    </row>
    <row r="12" spans="1:12" hidden="1" x14ac:dyDescent="0.25">
      <c r="A12" s="36"/>
      <c r="B12" s="36"/>
      <c r="C12" s="19"/>
      <c r="D12" s="19"/>
      <c r="E12" s="19"/>
      <c r="F12" s="23"/>
      <c r="H12" s="23"/>
      <c r="K12" s="76"/>
      <c r="L12" s="68"/>
    </row>
    <row r="13" spans="1:12" x14ac:dyDescent="0.25">
      <c r="A13" s="35"/>
      <c r="B13" s="37"/>
      <c r="C13" s="97" t="s">
        <v>1</v>
      </c>
      <c r="D13" s="97" t="s">
        <v>81</v>
      </c>
      <c r="E13" s="97"/>
      <c r="F13" s="98">
        <f>SUBTOTAL(9,F14:F16)</f>
        <v>638060</v>
      </c>
      <c r="H13" s="26"/>
      <c r="K13" s="26"/>
      <c r="L13" s="48"/>
    </row>
    <row r="14" spans="1:12" hidden="1" x14ac:dyDescent="0.25">
      <c r="A14" s="96"/>
      <c r="B14" s="69"/>
      <c r="C14" s="25"/>
      <c r="D14" s="25"/>
      <c r="E14" s="25"/>
      <c r="F14" s="26"/>
      <c r="H14" s="26"/>
      <c r="K14" s="26"/>
      <c r="L14" s="48"/>
    </row>
    <row r="15" spans="1:12" x14ac:dyDescent="0.25">
      <c r="A15" s="96"/>
      <c r="B15" s="69"/>
      <c r="C15" s="25"/>
      <c r="D15" s="99" t="s">
        <v>53</v>
      </c>
      <c r="E15" s="99" t="s">
        <v>119</v>
      </c>
      <c r="F15" s="65">
        <v>638060</v>
      </c>
      <c r="H15" s="26"/>
      <c r="K15" s="26"/>
      <c r="L15" s="48"/>
    </row>
    <row r="16" spans="1:12" hidden="1" x14ac:dyDescent="0.25">
      <c r="A16" s="96"/>
      <c r="B16" s="69"/>
      <c r="C16" s="25">
        <v>3</v>
      </c>
      <c r="D16" s="25"/>
      <c r="E16" s="25"/>
      <c r="F16" s="26"/>
      <c r="H16" s="26"/>
      <c r="K16" s="26"/>
      <c r="L16" s="48"/>
    </row>
    <row r="17" spans="1:12" hidden="1" x14ac:dyDescent="0.25">
      <c r="C17">
        <v>2</v>
      </c>
      <c r="F17" s="24"/>
      <c r="H17" s="91"/>
      <c r="K17" s="77"/>
      <c r="L17" s="78"/>
    </row>
    <row r="18" spans="1:12" x14ac:dyDescent="0.25">
      <c r="A18" s="35"/>
      <c r="B18" s="20" t="s">
        <v>60</v>
      </c>
      <c r="C18" s="20" t="s">
        <v>102</v>
      </c>
      <c r="D18" s="20"/>
      <c r="E18" s="21"/>
      <c r="F18" s="22">
        <f>SUBTOTAL(9,F19:F42)</f>
        <v>54066.400000000001</v>
      </c>
      <c r="H18" s="90"/>
      <c r="K18" s="74"/>
      <c r="L18" s="75"/>
    </row>
    <row r="19" spans="1:12" hidden="1" x14ac:dyDescent="0.25">
      <c r="A19" s="36"/>
      <c r="B19" s="36"/>
      <c r="C19" s="19"/>
      <c r="D19" s="19"/>
      <c r="E19" s="19"/>
      <c r="F19" s="23"/>
      <c r="H19" s="23"/>
      <c r="K19" s="76"/>
      <c r="L19" s="68"/>
    </row>
    <row r="20" spans="1:12" x14ac:dyDescent="0.25">
      <c r="A20" s="35"/>
      <c r="B20" s="37"/>
      <c r="C20" s="97" t="s">
        <v>2</v>
      </c>
      <c r="D20" s="97" t="s">
        <v>77</v>
      </c>
      <c r="E20" s="97"/>
      <c r="F20" s="98">
        <f>SUBTOTAL(9,F21:F26)</f>
        <v>28146</v>
      </c>
      <c r="H20" s="26"/>
      <c r="K20" s="26"/>
      <c r="L20" s="48"/>
    </row>
    <row r="21" spans="1:12" hidden="1" x14ac:dyDescent="0.25">
      <c r="A21" s="96"/>
      <c r="B21" s="69"/>
      <c r="C21" s="25"/>
      <c r="D21" s="25"/>
      <c r="E21" s="25"/>
      <c r="F21" s="26"/>
      <c r="H21" s="26"/>
      <c r="K21" s="26"/>
      <c r="L21" s="48"/>
    </row>
    <row r="22" spans="1:12" x14ac:dyDescent="0.25">
      <c r="A22" s="96"/>
      <c r="B22" s="69"/>
      <c r="C22" s="25"/>
      <c r="D22" s="99" t="s">
        <v>48</v>
      </c>
      <c r="E22" s="99" t="s">
        <v>115</v>
      </c>
      <c r="F22" s="65">
        <v>13</v>
      </c>
      <c r="H22" s="26"/>
      <c r="K22" s="26"/>
      <c r="L22" s="48"/>
    </row>
    <row r="23" spans="1:12" x14ac:dyDescent="0.25">
      <c r="A23" s="96"/>
      <c r="B23" s="69"/>
      <c r="C23" s="25"/>
      <c r="D23" s="99" t="s">
        <v>49</v>
      </c>
      <c r="E23" s="99" t="s">
        <v>125</v>
      </c>
      <c r="F23" s="65">
        <v>133</v>
      </c>
      <c r="H23" s="26"/>
      <c r="K23" s="26"/>
      <c r="L23" s="48"/>
    </row>
    <row r="24" spans="1:12" x14ac:dyDescent="0.25">
      <c r="A24" s="96"/>
      <c r="B24" s="69"/>
      <c r="C24" s="25"/>
      <c r="D24" s="99" t="s">
        <v>50</v>
      </c>
      <c r="E24" s="99" t="s">
        <v>93</v>
      </c>
      <c r="F24" s="65">
        <v>1000</v>
      </c>
      <c r="H24" s="26"/>
      <c r="K24" s="26"/>
      <c r="L24" s="48"/>
    </row>
    <row r="25" spans="1:12" x14ac:dyDescent="0.25">
      <c r="A25" s="96"/>
      <c r="B25" s="69"/>
      <c r="C25" s="25"/>
      <c r="D25" s="99" t="s">
        <v>51</v>
      </c>
      <c r="E25" s="99" t="s">
        <v>103</v>
      </c>
      <c r="F25" s="65">
        <v>27000</v>
      </c>
      <c r="H25" s="26"/>
      <c r="K25" s="26"/>
      <c r="L25" s="48"/>
    </row>
    <row r="26" spans="1:12" hidden="1" x14ac:dyDescent="0.25">
      <c r="A26" s="96"/>
      <c r="B26" s="69"/>
      <c r="C26" s="25">
        <v>3</v>
      </c>
      <c r="D26" s="25"/>
      <c r="E26" s="25"/>
      <c r="F26" s="26"/>
      <c r="H26" s="26"/>
      <c r="K26" s="26"/>
      <c r="L26" s="48"/>
    </row>
    <row r="27" spans="1:12" x14ac:dyDescent="0.25">
      <c r="A27" s="35"/>
      <c r="B27" s="37"/>
      <c r="C27" s="97" t="s">
        <v>3</v>
      </c>
      <c r="D27" s="97" t="s">
        <v>72</v>
      </c>
      <c r="E27" s="97"/>
      <c r="F27" s="98">
        <f>SUBTOTAL(9,F28:F30)</f>
        <v>0</v>
      </c>
      <c r="H27" s="26"/>
      <c r="K27" s="26"/>
      <c r="L27" s="48"/>
    </row>
    <row r="28" spans="1:12" hidden="1" x14ac:dyDescent="0.25">
      <c r="A28" s="96"/>
      <c r="B28" s="69"/>
      <c r="C28" s="25"/>
      <c r="D28" s="25"/>
      <c r="E28" s="25"/>
      <c r="F28" s="26"/>
      <c r="H28" s="26"/>
      <c r="K28" s="26"/>
      <c r="L28" s="48"/>
    </row>
    <row r="29" spans="1:12" x14ac:dyDescent="0.25">
      <c r="A29" s="96"/>
      <c r="B29" s="69"/>
      <c r="C29" s="25"/>
      <c r="D29" s="99" t="s">
        <v>55</v>
      </c>
      <c r="E29" s="99" t="s">
        <v>72</v>
      </c>
      <c r="F29" s="65">
        <v>0</v>
      </c>
      <c r="H29" s="26"/>
      <c r="K29" s="26"/>
      <c r="L29" s="48"/>
    </row>
    <row r="30" spans="1:12" hidden="1" x14ac:dyDescent="0.25">
      <c r="A30" s="96"/>
      <c r="B30" s="69"/>
      <c r="C30" s="25">
        <v>3</v>
      </c>
      <c r="D30" s="25"/>
      <c r="E30" s="25"/>
      <c r="F30" s="26"/>
      <c r="H30" s="26"/>
      <c r="K30" s="26"/>
      <c r="L30" s="48"/>
    </row>
    <row r="31" spans="1:12" x14ac:dyDescent="0.25">
      <c r="A31" s="35"/>
      <c r="B31" s="37"/>
      <c r="C31" s="97" t="s">
        <v>4</v>
      </c>
      <c r="D31" s="97" t="s">
        <v>98</v>
      </c>
      <c r="E31" s="97"/>
      <c r="F31" s="98">
        <f>SUBTOTAL(9,F32:F37)</f>
        <v>25620.400000000001</v>
      </c>
      <c r="H31" s="26"/>
      <c r="K31" s="26"/>
      <c r="L31" s="48"/>
    </row>
    <row r="32" spans="1:12" hidden="1" x14ac:dyDescent="0.25">
      <c r="A32" s="96"/>
      <c r="B32" s="69"/>
      <c r="C32" s="25"/>
      <c r="D32" s="25"/>
      <c r="E32" s="25"/>
      <c r="F32" s="26"/>
      <c r="H32" s="26"/>
      <c r="K32" s="26"/>
      <c r="L32" s="48"/>
    </row>
    <row r="33" spans="1:12" x14ac:dyDescent="0.25">
      <c r="A33" s="96"/>
      <c r="B33" s="69"/>
      <c r="C33" s="25"/>
      <c r="D33" s="99" t="s">
        <v>44</v>
      </c>
      <c r="E33" s="99" t="s">
        <v>123</v>
      </c>
      <c r="F33" s="65">
        <v>6500</v>
      </c>
      <c r="H33" s="26"/>
      <c r="K33" s="26"/>
      <c r="L33" s="48"/>
    </row>
    <row r="34" spans="1:12" x14ac:dyDescent="0.25">
      <c r="A34" s="96"/>
      <c r="B34" s="69"/>
      <c r="C34" s="25"/>
      <c r="D34" s="99" t="s">
        <v>45</v>
      </c>
      <c r="E34" s="99" t="s">
        <v>117</v>
      </c>
      <c r="F34" s="65">
        <v>7058</v>
      </c>
      <c r="H34" s="26"/>
      <c r="K34" s="26"/>
      <c r="L34" s="48"/>
    </row>
    <row r="35" spans="1:12" x14ac:dyDescent="0.25">
      <c r="A35" s="96"/>
      <c r="B35" s="69"/>
      <c r="C35" s="25"/>
      <c r="D35" s="99" t="s">
        <v>46</v>
      </c>
      <c r="E35" s="99" t="s">
        <v>118</v>
      </c>
      <c r="F35" s="65">
        <v>0</v>
      </c>
      <c r="H35" s="26"/>
      <c r="K35" s="26"/>
      <c r="L35" s="48"/>
    </row>
    <row r="36" spans="1:12" x14ac:dyDescent="0.25">
      <c r="A36" s="96"/>
      <c r="B36" s="69"/>
      <c r="C36" s="25"/>
      <c r="D36" s="99" t="s">
        <v>47</v>
      </c>
      <c r="E36" s="99" t="s">
        <v>124</v>
      </c>
      <c r="F36" s="65">
        <v>12062.4</v>
      </c>
      <c r="H36" s="26"/>
      <c r="K36" s="26"/>
      <c r="L36" s="48"/>
    </row>
    <row r="37" spans="1:12" hidden="1" x14ac:dyDescent="0.25">
      <c r="A37" s="96"/>
      <c r="B37" s="69"/>
      <c r="C37" s="25">
        <v>3</v>
      </c>
      <c r="D37" s="25"/>
      <c r="E37" s="25"/>
      <c r="F37" s="26"/>
      <c r="H37" s="26"/>
      <c r="K37" s="26"/>
      <c r="L37" s="48"/>
    </row>
    <row r="38" spans="1:12" x14ac:dyDescent="0.25">
      <c r="A38" s="35"/>
      <c r="B38" s="37"/>
      <c r="C38" s="97" t="s">
        <v>5</v>
      </c>
      <c r="D38" s="97" t="s">
        <v>63</v>
      </c>
      <c r="E38" s="97"/>
      <c r="F38" s="98">
        <f>SUBTOTAL(9,F39:F41)</f>
        <v>300</v>
      </c>
      <c r="H38" s="26"/>
      <c r="K38" s="26"/>
      <c r="L38" s="48"/>
    </row>
    <row r="39" spans="1:12" hidden="1" x14ac:dyDescent="0.25">
      <c r="A39" s="96"/>
      <c r="B39" s="69"/>
      <c r="C39" s="25"/>
      <c r="D39" s="25"/>
      <c r="E39" s="25"/>
      <c r="F39" s="26"/>
      <c r="H39" s="26"/>
      <c r="K39" s="26"/>
      <c r="L39" s="48"/>
    </row>
    <row r="40" spans="1:12" x14ac:dyDescent="0.25">
      <c r="A40" s="96"/>
      <c r="B40" s="69"/>
      <c r="C40" s="25"/>
      <c r="D40" s="99" t="s">
        <v>52</v>
      </c>
      <c r="E40" s="99" t="s">
        <v>87</v>
      </c>
      <c r="F40" s="65">
        <v>300</v>
      </c>
      <c r="H40" s="26"/>
      <c r="K40" s="26"/>
      <c r="L40" s="48"/>
    </row>
    <row r="41" spans="1:12" hidden="1" x14ac:dyDescent="0.25">
      <c r="A41" s="96"/>
      <c r="B41" s="69"/>
      <c r="C41" s="25">
        <v>3</v>
      </c>
      <c r="D41" s="25"/>
      <c r="E41" s="25"/>
      <c r="F41" s="26"/>
      <c r="H41" s="26"/>
      <c r="K41" s="26"/>
      <c r="L41" s="48"/>
    </row>
    <row r="42" spans="1:12" hidden="1" x14ac:dyDescent="0.25">
      <c r="C42">
        <v>2</v>
      </c>
      <c r="F42" s="24"/>
      <c r="H42" s="91"/>
      <c r="K42" s="77"/>
      <c r="L42" s="78"/>
    </row>
    <row r="43" spans="1:12" x14ac:dyDescent="0.25">
      <c r="A43" s="35"/>
      <c r="B43" s="20" t="s">
        <v>61</v>
      </c>
      <c r="C43" s="20" t="s">
        <v>111</v>
      </c>
      <c r="D43" s="20"/>
      <c r="E43" s="21"/>
      <c r="F43" s="22">
        <f>SUBTOTAL(9,F44:F50)</f>
        <v>38283</v>
      </c>
      <c r="H43" s="90"/>
      <c r="K43" s="74"/>
      <c r="L43" s="75"/>
    </row>
    <row r="44" spans="1:12" hidden="1" x14ac:dyDescent="0.25">
      <c r="A44" s="36"/>
      <c r="B44" s="36"/>
      <c r="C44" s="19"/>
      <c r="D44" s="19"/>
      <c r="E44" s="19"/>
      <c r="F44" s="23"/>
      <c r="H44" s="23"/>
      <c r="K44" s="76"/>
      <c r="L44" s="68"/>
    </row>
    <row r="45" spans="1:12" x14ac:dyDescent="0.25">
      <c r="A45" s="35"/>
      <c r="B45" s="37"/>
      <c r="C45" s="97" t="s">
        <v>1</v>
      </c>
      <c r="D45" s="97" t="s">
        <v>81</v>
      </c>
      <c r="E45" s="97"/>
      <c r="F45" s="98">
        <f>SUBTOTAL(9,F46:F49)</f>
        <v>38283</v>
      </c>
      <c r="H45" s="26"/>
      <c r="K45" s="26"/>
      <c r="L45" s="48"/>
    </row>
    <row r="46" spans="1:12" hidden="1" x14ac:dyDescent="0.25">
      <c r="A46" s="96"/>
      <c r="B46" s="69"/>
      <c r="C46" s="25"/>
      <c r="D46" s="25"/>
      <c r="E46" s="25"/>
      <c r="F46" s="26"/>
      <c r="H46" s="26"/>
      <c r="K46" s="26"/>
      <c r="L46" s="48"/>
    </row>
    <row r="47" spans="1:12" x14ac:dyDescent="0.25">
      <c r="A47" s="96"/>
      <c r="B47" s="69"/>
      <c r="C47" s="25"/>
      <c r="D47" s="99" t="s">
        <v>53</v>
      </c>
      <c r="E47" s="99" t="s">
        <v>119</v>
      </c>
      <c r="F47" s="65">
        <v>14235.79</v>
      </c>
      <c r="H47" s="26"/>
      <c r="K47" s="26"/>
      <c r="L47" s="48"/>
    </row>
    <row r="48" spans="1:12" x14ac:dyDescent="0.25">
      <c r="A48" s="96"/>
      <c r="B48" s="69"/>
      <c r="C48" s="25"/>
      <c r="D48" s="99" t="s">
        <v>54</v>
      </c>
      <c r="E48" s="99" t="s">
        <v>122</v>
      </c>
      <c r="F48" s="65">
        <v>24047.21</v>
      </c>
      <c r="H48" s="26"/>
      <c r="K48" s="26"/>
      <c r="L48" s="48"/>
    </row>
    <row r="49" spans="1:12" hidden="1" x14ac:dyDescent="0.25">
      <c r="A49" s="96"/>
      <c r="B49" s="69"/>
      <c r="C49" s="25">
        <v>3</v>
      </c>
      <c r="D49" s="25"/>
      <c r="E49" s="25"/>
      <c r="F49" s="26"/>
      <c r="H49" s="26"/>
      <c r="K49" s="26"/>
      <c r="L49" s="48"/>
    </row>
    <row r="50" spans="1:12" hidden="1" x14ac:dyDescent="0.25">
      <c r="C50">
        <v>2</v>
      </c>
      <c r="F50" s="24"/>
      <c r="H50" s="91"/>
      <c r="K50" s="77"/>
      <c r="L50" s="78"/>
    </row>
    <row r="51" spans="1:12" hidden="1" x14ac:dyDescent="0.25">
      <c r="C51">
        <v>1</v>
      </c>
      <c r="F51" s="24"/>
      <c r="H51" s="91"/>
      <c r="K51" s="77"/>
      <c r="L51" s="78"/>
    </row>
    <row r="52" spans="1:12" hidden="1" x14ac:dyDescent="0.25">
      <c r="C52" t="s">
        <v>0</v>
      </c>
      <c r="F52" s="24"/>
      <c r="H52" s="91"/>
      <c r="K52" s="77"/>
      <c r="L52" s="78"/>
    </row>
    <row r="53" spans="1:12" x14ac:dyDescent="0.25">
      <c r="A53" s="13" t="s">
        <v>66</v>
      </c>
      <c r="B53" s="13"/>
      <c r="C53" s="13"/>
      <c r="D53" s="13"/>
      <c r="E53" s="13"/>
      <c r="F53" s="14">
        <f>SUBTOTAL(9,F15:F52)</f>
        <v>730409.4</v>
      </c>
      <c r="H53" s="90"/>
      <c r="K53" s="74"/>
      <c r="L53" s="75"/>
    </row>
    <row r="54" spans="1:12" x14ac:dyDescent="0.25">
      <c r="A54" s="55" t="s">
        <v>69</v>
      </c>
      <c r="B54" s="55"/>
      <c r="C54" s="55"/>
      <c r="D54" s="55"/>
      <c r="E54" s="55"/>
      <c r="F54" s="56">
        <v>38522.6</v>
      </c>
      <c r="H54" s="74"/>
    </row>
    <row r="55" spans="1:12" x14ac:dyDescent="0.25">
      <c r="A55" s="13" t="s">
        <v>70</v>
      </c>
      <c r="B55" s="13"/>
      <c r="C55" s="13"/>
      <c r="D55" s="13"/>
      <c r="E55" s="13"/>
      <c r="F55" s="14">
        <v>38522.6</v>
      </c>
      <c r="H55" s="90"/>
    </row>
    <row r="56" spans="1:12" x14ac:dyDescent="0.25">
      <c r="A56" s="13" t="s">
        <v>92</v>
      </c>
      <c r="B56" s="13"/>
      <c r="C56" s="13"/>
      <c r="D56" s="13"/>
      <c r="E56" s="13"/>
      <c r="F56" s="14">
        <f>F53+F54-F55</f>
        <v>730409.4</v>
      </c>
      <c r="H56" s="90"/>
    </row>
    <row r="57" spans="1:12" ht="20.25" customHeight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</row>
    <row r="58" spans="1:12" ht="23.25" customHeight="1" x14ac:dyDescent="0.3">
      <c r="A58" s="101" t="s">
        <v>126</v>
      </c>
      <c r="B58" s="101"/>
      <c r="C58" s="100"/>
      <c r="D58" s="100"/>
      <c r="E58" s="100"/>
      <c r="F58" s="100"/>
      <c r="G58" s="100"/>
      <c r="H58" s="100"/>
      <c r="I58" s="100"/>
      <c r="J58" s="100"/>
      <c r="K58" s="100"/>
      <c r="L58" s="100"/>
    </row>
    <row r="59" spans="1:12" ht="26.25" x14ac:dyDescent="0.25">
      <c r="A59" s="28" t="s">
        <v>65</v>
      </c>
      <c r="B59" s="28" t="s">
        <v>96</v>
      </c>
      <c r="C59" s="28" t="s">
        <v>58</v>
      </c>
      <c r="D59" s="28" t="s">
        <v>75</v>
      </c>
      <c r="E59" s="28" t="str">
        <f>CONCATENATE("Naziv ",,D59)</f>
        <v>Naziv Konto 4. razina</v>
      </c>
      <c r="F59" s="79" t="s">
        <v>56</v>
      </c>
      <c r="H59" s="81"/>
      <c r="K59" s="81"/>
      <c r="L59" s="81"/>
    </row>
    <row r="60" spans="1:12" ht="15.75" customHeight="1" x14ac:dyDescent="0.25">
      <c r="A60" s="30">
        <v>1</v>
      </c>
      <c r="B60" s="30">
        <v>2</v>
      </c>
      <c r="C60" s="29">
        <v>3</v>
      </c>
      <c r="D60" s="29">
        <v>4</v>
      </c>
      <c r="E60" s="29">
        <v>5</v>
      </c>
      <c r="F60" s="80">
        <v>6</v>
      </c>
      <c r="H60" s="82"/>
      <c r="K60" s="82"/>
      <c r="L60" s="82"/>
    </row>
    <row r="61" spans="1:12" ht="23.25" customHeight="1" x14ac:dyDescent="0.25">
      <c r="A61" s="52" t="s">
        <v>6</v>
      </c>
      <c r="B61" s="52" t="s">
        <v>7</v>
      </c>
      <c r="C61" s="53"/>
      <c r="D61" s="53"/>
      <c r="E61" s="53"/>
      <c r="F61" s="54">
        <f>SUBTOTAL(9,F62:F166)</f>
        <v>730409.4</v>
      </c>
      <c r="H61" s="57"/>
      <c r="K61" s="57"/>
      <c r="L61" s="58"/>
    </row>
    <row r="62" spans="1:12" ht="30" hidden="1" customHeight="1" x14ac:dyDescent="0.3">
      <c r="A62" s="31"/>
      <c r="B62" s="31"/>
      <c r="C62" s="6"/>
      <c r="D62" s="6"/>
      <c r="E62" s="6"/>
      <c r="F62" s="10"/>
      <c r="H62" s="59"/>
      <c r="K62" s="59"/>
      <c r="L62" s="60"/>
    </row>
    <row r="63" spans="1:12" ht="23.25" customHeight="1" x14ac:dyDescent="0.25">
      <c r="A63" s="32"/>
      <c r="B63" s="49" t="s">
        <v>59</v>
      </c>
      <c r="C63" s="49" t="s">
        <v>89</v>
      </c>
      <c r="D63" s="50"/>
      <c r="E63" s="50"/>
      <c r="F63" s="51">
        <f>SUBTOTAL(9,F64:F90)</f>
        <v>638060</v>
      </c>
      <c r="H63" s="84"/>
      <c r="K63" s="63"/>
      <c r="L63" s="64"/>
    </row>
    <row r="64" spans="1:12" ht="30" hidden="1" customHeight="1" x14ac:dyDescent="0.25">
      <c r="A64" s="32"/>
      <c r="B64" s="33"/>
      <c r="C64" s="7"/>
      <c r="D64" s="7"/>
      <c r="E64" s="7"/>
      <c r="F64" s="11"/>
      <c r="H64" s="85"/>
      <c r="K64" s="57"/>
      <c r="L64" s="58"/>
    </row>
    <row r="65" spans="1:12" x14ac:dyDescent="0.25">
      <c r="A65" s="32"/>
      <c r="B65" s="32"/>
      <c r="C65" s="93" t="s">
        <v>1</v>
      </c>
      <c r="D65" s="93" t="s">
        <v>81</v>
      </c>
      <c r="E65" s="94"/>
      <c r="F65" s="95">
        <f>SUBTOTAL(9,F66:F89)</f>
        <v>638060</v>
      </c>
      <c r="H65" s="86"/>
      <c r="K65" s="65"/>
      <c r="L65" s="66"/>
    </row>
    <row r="66" spans="1:12" hidden="1" x14ac:dyDescent="0.25">
      <c r="A66" s="92"/>
      <c r="B66" s="92"/>
      <c r="C66" s="1"/>
      <c r="D66" s="1"/>
      <c r="E66" s="1"/>
      <c r="F66" s="5"/>
      <c r="H66" s="86"/>
      <c r="K66" s="65"/>
      <c r="L66" s="66"/>
    </row>
    <row r="67" spans="1:12" x14ac:dyDescent="0.25">
      <c r="A67" s="92"/>
      <c r="B67" s="92"/>
      <c r="C67" s="1"/>
      <c r="D67" s="1" t="s">
        <v>8</v>
      </c>
      <c r="E67" s="1" t="s">
        <v>97</v>
      </c>
      <c r="F67" s="5">
        <v>415600</v>
      </c>
      <c r="H67" s="86"/>
      <c r="K67" s="65"/>
      <c r="L67" s="66"/>
    </row>
    <row r="68" spans="1:12" x14ac:dyDescent="0.25">
      <c r="A68" s="92"/>
      <c r="B68" s="92"/>
      <c r="C68" s="1"/>
      <c r="D68" s="1" t="s">
        <v>9</v>
      </c>
      <c r="E68" s="1" t="s">
        <v>83</v>
      </c>
      <c r="F68" s="5">
        <v>16700</v>
      </c>
      <c r="H68" s="86"/>
      <c r="K68" s="65"/>
      <c r="L68" s="66"/>
    </row>
    <row r="69" spans="1:12" x14ac:dyDescent="0.25">
      <c r="A69" s="92"/>
      <c r="B69" s="92"/>
      <c r="C69" s="1"/>
      <c r="D69" s="1" t="s">
        <v>10</v>
      </c>
      <c r="E69" s="1" t="s">
        <v>100</v>
      </c>
      <c r="F69" s="5">
        <v>68570</v>
      </c>
      <c r="H69" s="86"/>
      <c r="K69" s="65"/>
      <c r="L69" s="66"/>
    </row>
    <row r="70" spans="1:12" x14ac:dyDescent="0.25">
      <c r="A70" s="92"/>
      <c r="B70" s="92"/>
      <c r="C70" s="1"/>
      <c r="D70" s="1" t="s">
        <v>11</v>
      </c>
      <c r="E70" s="1" t="s">
        <v>94</v>
      </c>
      <c r="F70" s="5">
        <v>660</v>
      </c>
      <c r="H70" s="86"/>
      <c r="K70" s="65"/>
      <c r="L70" s="66"/>
    </row>
    <row r="71" spans="1:12" x14ac:dyDescent="0.25">
      <c r="A71" s="92"/>
      <c r="B71" s="92"/>
      <c r="C71" s="1"/>
      <c r="D71" s="1" t="s">
        <v>12</v>
      </c>
      <c r="E71" s="1" t="s">
        <v>116</v>
      </c>
      <c r="F71" s="5">
        <v>12770</v>
      </c>
      <c r="H71" s="86"/>
      <c r="K71" s="65"/>
      <c r="L71" s="66"/>
    </row>
    <row r="72" spans="1:12" x14ac:dyDescent="0.25">
      <c r="A72" s="92"/>
      <c r="B72" s="92"/>
      <c r="C72" s="1"/>
      <c r="D72" s="1" t="s">
        <v>13</v>
      </c>
      <c r="E72" s="1" t="s">
        <v>108</v>
      </c>
      <c r="F72" s="5">
        <v>660</v>
      </c>
      <c r="H72" s="86"/>
      <c r="K72" s="65"/>
      <c r="L72" s="66"/>
    </row>
    <row r="73" spans="1:12" x14ac:dyDescent="0.25">
      <c r="A73" s="92"/>
      <c r="B73" s="92"/>
      <c r="C73" s="1"/>
      <c r="D73" s="1" t="s">
        <v>15</v>
      </c>
      <c r="E73" s="1" t="s">
        <v>101</v>
      </c>
      <c r="F73" s="5">
        <v>10270</v>
      </c>
      <c r="H73" s="86"/>
      <c r="K73" s="65"/>
      <c r="L73" s="66"/>
    </row>
    <row r="74" spans="1:12" x14ac:dyDescent="0.25">
      <c r="A74" s="92"/>
      <c r="B74" s="92"/>
      <c r="C74" s="1"/>
      <c r="D74" s="1" t="s">
        <v>16</v>
      </c>
      <c r="E74" s="1" t="s">
        <v>64</v>
      </c>
      <c r="F74" s="5">
        <v>8040</v>
      </c>
      <c r="H74" s="86"/>
      <c r="K74" s="65"/>
      <c r="L74" s="66"/>
    </row>
    <row r="75" spans="1:12" x14ac:dyDescent="0.25">
      <c r="A75" s="92"/>
      <c r="B75" s="92"/>
      <c r="C75" s="1"/>
      <c r="D75" s="1" t="s">
        <v>17</v>
      </c>
      <c r="E75" s="1" t="s">
        <v>82</v>
      </c>
      <c r="F75" s="5">
        <v>130</v>
      </c>
      <c r="H75" s="86"/>
      <c r="K75" s="65"/>
      <c r="L75" s="66"/>
    </row>
    <row r="76" spans="1:12" x14ac:dyDescent="0.25">
      <c r="A76" s="92"/>
      <c r="B76" s="92"/>
      <c r="C76" s="1"/>
      <c r="D76" s="1" t="s">
        <v>19</v>
      </c>
      <c r="E76" s="1" t="s">
        <v>109</v>
      </c>
      <c r="F76" s="5">
        <v>3000</v>
      </c>
      <c r="H76" s="86"/>
      <c r="K76" s="65"/>
      <c r="L76" s="66"/>
    </row>
    <row r="77" spans="1:12" x14ac:dyDescent="0.25">
      <c r="A77" s="92"/>
      <c r="B77" s="92"/>
      <c r="C77" s="1"/>
      <c r="D77" s="1" t="s">
        <v>20</v>
      </c>
      <c r="E77" s="1" t="s">
        <v>113</v>
      </c>
      <c r="F77" s="5">
        <v>2180</v>
      </c>
      <c r="H77" s="86"/>
      <c r="K77" s="65"/>
      <c r="L77" s="66"/>
    </row>
    <row r="78" spans="1:12" x14ac:dyDescent="0.25">
      <c r="A78" s="92"/>
      <c r="B78" s="92"/>
      <c r="C78" s="1"/>
      <c r="D78" s="1" t="s">
        <v>21</v>
      </c>
      <c r="E78" s="1" t="s">
        <v>107</v>
      </c>
      <c r="F78" s="5">
        <v>2200</v>
      </c>
      <c r="H78" s="86"/>
      <c r="K78" s="65"/>
      <c r="L78" s="66"/>
    </row>
    <row r="79" spans="1:12" x14ac:dyDescent="0.25">
      <c r="A79" s="92"/>
      <c r="B79" s="92"/>
      <c r="C79" s="1"/>
      <c r="D79" s="1" t="s">
        <v>22</v>
      </c>
      <c r="E79" s="1" t="s">
        <v>76</v>
      </c>
      <c r="F79" s="5">
        <v>12600</v>
      </c>
      <c r="H79" s="86"/>
      <c r="K79" s="65"/>
      <c r="L79" s="66"/>
    </row>
    <row r="80" spans="1:12" x14ac:dyDescent="0.25">
      <c r="A80" s="92"/>
      <c r="B80" s="92"/>
      <c r="C80" s="1"/>
      <c r="D80" s="1" t="s">
        <v>23</v>
      </c>
      <c r="E80" s="1" t="s">
        <v>80</v>
      </c>
      <c r="F80" s="5">
        <v>750</v>
      </c>
      <c r="H80" s="86"/>
      <c r="K80" s="65"/>
      <c r="L80" s="66"/>
    </row>
    <row r="81" spans="1:12" x14ac:dyDescent="0.25">
      <c r="A81" s="92"/>
      <c r="B81" s="92"/>
      <c r="C81" s="1"/>
      <c r="D81" s="1" t="s">
        <v>24</v>
      </c>
      <c r="E81" s="1" t="s">
        <v>90</v>
      </c>
      <c r="F81" s="5">
        <v>400</v>
      </c>
      <c r="H81" s="86"/>
      <c r="K81" s="65"/>
      <c r="L81" s="66"/>
    </row>
    <row r="82" spans="1:12" x14ac:dyDescent="0.25">
      <c r="A82" s="92"/>
      <c r="B82" s="92"/>
      <c r="C82" s="1"/>
      <c r="D82" s="1" t="s">
        <v>25</v>
      </c>
      <c r="E82" s="1" t="s">
        <v>85</v>
      </c>
      <c r="F82" s="5">
        <v>72800</v>
      </c>
      <c r="H82" s="86"/>
      <c r="K82" s="65"/>
      <c r="L82" s="66"/>
    </row>
    <row r="83" spans="1:12" x14ac:dyDescent="0.25">
      <c r="A83" s="92"/>
      <c r="B83" s="92"/>
      <c r="C83" s="1"/>
      <c r="D83" s="1" t="s">
        <v>26</v>
      </c>
      <c r="E83" s="1" t="s">
        <v>88</v>
      </c>
      <c r="F83" s="5">
        <v>300</v>
      </c>
      <c r="H83" s="86"/>
      <c r="K83" s="65"/>
      <c r="L83" s="66"/>
    </row>
    <row r="84" spans="1:12" x14ac:dyDescent="0.25">
      <c r="A84" s="92"/>
      <c r="B84" s="92"/>
      <c r="C84" s="1"/>
      <c r="D84" s="1" t="s">
        <v>27</v>
      </c>
      <c r="E84" s="1" t="s">
        <v>71</v>
      </c>
      <c r="F84" s="5">
        <v>3800</v>
      </c>
      <c r="H84" s="86"/>
      <c r="K84" s="65"/>
      <c r="L84" s="66"/>
    </row>
    <row r="85" spans="1:12" x14ac:dyDescent="0.25">
      <c r="A85" s="92"/>
      <c r="B85" s="92"/>
      <c r="C85" s="1"/>
      <c r="D85" s="1" t="s">
        <v>29</v>
      </c>
      <c r="E85" s="1" t="s">
        <v>78</v>
      </c>
      <c r="F85" s="5">
        <v>1400</v>
      </c>
      <c r="H85" s="86"/>
      <c r="K85" s="65"/>
      <c r="L85" s="66"/>
    </row>
    <row r="86" spans="1:12" x14ac:dyDescent="0.25">
      <c r="A86" s="92"/>
      <c r="B86" s="92"/>
      <c r="C86" s="1"/>
      <c r="D86" s="1" t="s">
        <v>31</v>
      </c>
      <c r="E86" s="1" t="s">
        <v>91</v>
      </c>
      <c r="F86" s="5">
        <v>3900</v>
      </c>
      <c r="H86" s="86"/>
      <c r="K86" s="65"/>
      <c r="L86" s="66"/>
    </row>
    <row r="87" spans="1:12" x14ac:dyDescent="0.25">
      <c r="A87" s="92"/>
      <c r="B87" s="92"/>
      <c r="C87" s="1"/>
      <c r="D87" s="1" t="s">
        <v>32</v>
      </c>
      <c r="E87" s="1" t="s">
        <v>95</v>
      </c>
      <c r="F87" s="5">
        <v>270</v>
      </c>
      <c r="H87" s="86"/>
      <c r="K87" s="65"/>
      <c r="L87" s="66"/>
    </row>
    <row r="88" spans="1:12" x14ac:dyDescent="0.25">
      <c r="A88" s="92"/>
      <c r="B88" s="92"/>
      <c r="C88" s="1"/>
      <c r="D88" s="1" t="s">
        <v>33</v>
      </c>
      <c r="E88" s="1" t="s">
        <v>99</v>
      </c>
      <c r="F88" s="5">
        <v>1060</v>
      </c>
      <c r="H88" s="86"/>
      <c r="K88" s="65"/>
      <c r="L88" s="66"/>
    </row>
    <row r="89" spans="1:12" hidden="1" x14ac:dyDescent="0.25">
      <c r="A89" s="92"/>
      <c r="B89" s="92"/>
      <c r="C89" s="1">
        <v>3</v>
      </c>
      <c r="D89" s="1"/>
      <c r="E89" s="1"/>
      <c r="F89" s="5"/>
      <c r="H89" s="86"/>
      <c r="K89" s="65"/>
      <c r="L89" s="66"/>
    </row>
    <row r="90" spans="1:12" ht="20.100000000000001" hidden="1" customHeight="1" x14ac:dyDescent="0.25">
      <c r="A90" s="2"/>
      <c r="B90" s="2"/>
      <c r="C90" s="2">
        <v>2</v>
      </c>
      <c r="D90" s="2"/>
      <c r="E90" s="2"/>
      <c r="F90" s="4"/>
      <c r="H90" s="87"/>
      <c r="K90" s="67"/>
      <c r="L90" s="68"/>
    </row>
    <row r="91" spans="1:12" ht="23.25" customHeight="1" x14ac:dyDescent="0.25">
      <c r="A91" s="32"/>
      <c r="B91" s="49" t="s">
        <v>60</v>
      </c>
      <c r="C91" s="49" t="s">
        <v>102</v>
      </c>
      <c r="D91" s="50"/>
      <c r="E91" s="50"/>
      <c r="F91" s="51">
        <f>SUBTOTAL(9,F92:F144)</f>
        <v>54066.400000000001</v>
      </c>
      <c r="H91" s="84"/>
      <c r="K91" s="63"/>
      <c r="L91" s="64"/>
    </row>
    <row r="92" spans="1:12" ht="30" hidden="1" customHeight="1" x14ac:dyDescent="0.25">
      <c r="A92" s="32"/>
      <c r="B92" s="33"/>
      <c r="C92" s="7"/>
      <c r="D92" s="7"/>
      <c r="E92" s="7"/>
      <c r="F92" s="11"/>
      <c r="H92" s="85"/>
      <c r="K92" s="57"/>
      <c r="L92" s="58"/>
    </row>
    <row r="93" spans="1:12" x14ac:dyDescent="0.25">
      <c r="A93" s="32"/>
      <c r="B93" s="32"/>
      <c r="C93" s="93" t="s">
        <v>2</v>
      </c>
      <c r="D93" s="93" t="s">
        <v>77</v>
      </c>
      <c r="E93" s="94"/>
      <c r="F93" s="95">
        <f>SUBTOTAL(9,F94:F126)</f>
        <v>28146</v>
      </c>
      <c r="H93" s="86"/>
      <c r="K93" s="65"/>
      <c r="L93" s="66"/>
    </row>
    <row r="94" spans="1:12" hidden="1" x14ac:dyDescent="0.25">
      <c r="A94" s="92"/>
      <c r="B94" s="92"/>
      <c r="C94" s="1"/>
      <c r="D94" s="1"/>
      <c r="E94" s="1"/>
      <c r="F94" s="5"/>
      <c r="H94" s="86"/>
      <c r="K94" s="65"/>
      <c r="L94" s="66"/>
    </row>
    <row r="95" spans="1:12" x14ac:dyDescent="0.25">
      <c r="A95" s="92"/>
      <c r="B95" s="92"/>
      <c r="C95" s="1"/>
      <c r="D95" s="1" t="s">
        <v>8</v>
      </c>
      <c r="E95" s="1" t="s">
        <v>97</v>
      </c>
      <c r="F95" s="5">
        <v>500</v>
      </c>
      <c r="H95" s="86"/>
      <c r="K95" s="65"/>
      <c r="L95" s="66"/>
    </row>
    <row r="96" spans="1:12" x14ac:dyDescent="0.25">
      <c r="A96" s="92"/>
      <c r="B96" s="92"/>
      <c r="C96" s="1"/>
      <c r="D96" s="1" t="s">
        <v>9</v>
      </c>
      <c r="E96" s="1" t="s">
        <v>83</v>
      </c>
      <c r="F96" s="5">
        <v>50</v>
      </c>
      <c r="H96" s="86"/>
      <c r="K96" s="65"/>
      <c r="L96" s="66"/>
    </row>
    <row r="97" spans="1:12" x14ac:dyDescent="0.25">
      <c r="A97" s="92"/>
      <c r="B97" s="92"/>
      <c r="C97" s="1"/>
      <c r="D97" s="1" t="s">
        <v>11</v>
      </c>
      <c r="E97" s="1" t="s">
        <v>94</v>
      </c>
      <c r="F97" s="5">
        <v>2400</v>
      </c>
      <c r="H97" s="86"/>
      <c r="K97" s="65"/>
      <c r="L97" s="66"/>
    </row>
    <row r="98" spans="1:12" x14ac:dyDescent="0.25">
      <c r="A98" s="92"/>
      <c r="B98" s="92"/>
      <c r="C98" s="1"/>
      <c r="D98" s="1" t="s">
        <v>13</v>
      </c>
      <c r="E98" s="1" t="s">
        <v>108</v>
      </c>
      <c r="F98" s="5">
        <v>400</v>
      </c>
      <c r="H98" s="86"/>
      <c r="K98" s="65"/>
      <c r="L98" s="66"/>
    </row>
    <row r="99" spans="1:12" x14ac:dyDescent="0.25">
      <c r="A99" s="92"/>
      <c r="B99" s="92"/>
      <c r="C99" s="1"/>
      <c r="D99" s="1" t="s">
        <v>14</v>
      </c>
      <c r="E99" s="1" t="s">
        <v>110</v>
      </c>
      <c r="F99" s="5">
        <v>250</v>
      </c>
      <c r="H99" s="86"/>
      <c r="K99" s="65"/>
      <c r="L99" s="66"/>
    </row>
    <row r="100" spans="1:12" x14ac:dyDescent="0.25">
      <c r="A100" s="92"/>
      <c r="B100" s="92"/>
      <c r="C100" s="1"/>
      <c r="D100" s="1" t="s">
        <v>15</v>
      </c>
      <c r="E100" s="1" t="s">
        <v>101</v>
      </c>
      <c r="F100" s="5">
        <v>2000</v>
      </c>
      <c r="H100" s="86"/>
      <c r="K100" s="65"/>
      <c r="L100" s="66"/>
    </row>
    <row r="101" spans="1:12" x14ac:dyDescent="0.25">
      <c r="A101" s="92"/>
      <c r="B101" s="92"/>
      <c r="C101" s="1"/>
      <c r="D101" s="1" t="s">
        <v>16</v>
      </c>
      <c r="E101" s="1" t="s">
        <v>64</v>
      </c>
      <c r="F101" s="5">
        <v>100</v>
      </c>
      <c r="H101" s="86"/>
      <c r="K101" s="65"/>
      <c r="L101" s="66"/>
    </row>
    <row r="102" spans="1:12" x14ac:dyDescent="0.25">
      <c r="A102" s="92"/>
      <c r="B102" s="92"/>
      <c r="C102" s="1"/>
      <c r="D102" s="1" t="s">
        <v>17</v>
      </c>
      <c r="E102" s="1" t="s">
        <v>82</v>
      </c>
      <c r="F102" s="5">
        <v>100</v>
      </c>
      <c r="H102" s="86"/>
      <c r="K102" s="65"/>
      <c r="L102" s="66"/>
    </row>
    <row r="103" spans="1:12" x14ac:dyDescent="0.25">
      <c r="A103" s="92"/>
      <c r="B103" s="92"/>
      <c r="C103" s="1"/>
      <c r="D103" s="1" t="s">
        <v>18</v>
      </c>
      <c r="E103" s="1" t="s">
        <v>112</v>
      </c>
      <c r="F103" s="5">
        <v>100</v>
      </c>
      <c r="H103" s="86"/>
      <c r="K103" s="65"/>
      <c r="L103" s="66"/>
    </row>
    <row r="104" spans="1:12" x14ac:dyDescent="0.25">
      <c r="A104" s="92"/>
      <c r="B104" s="92"/>
      <c r="C104" s="1"/>
      <c r="D104" s="1" t="s">
        <v>20</v>
      </c>
      <c r="E104" s="1" t="s">
        <v>113</v>
      </c>
      <c r="F104" s="5">
        <v>500</v>
      </c>
      <c r="H104" s="86"/>
      <c r="K104" s="65"/>
      <c r="L104" s="66"/>
    </row>
    <row r="105" spans="1:12" x14ac:dyDescent="0.25">
      <c r="A105" s="92"/>
      <c r="B105" s="92"/>
      <c r="C105" s="1"/>
      <c r="D105" s="1" t="s">
        <v>21</v>
      </c>
      <c r="E105" s="1" t="s">
        <v>107</v>
      </c>
      <c r="F105" s="5">
        <v>1500</v>
      </c>
      <c r="H105" s="86"/>
      <c r="K105" s="65"/>
      <c r="L105" s="66"/>
    </row>
    <row r="106" spans="1:12" x14ac:dyDescent="0.25">
      <c r="A106" s="92"/>
      <c r="B106" s="92"/>
      <c r="C106" s="1"/>
      <c r="D106" s="1" t="s">
        <v>23</v>
      </c>
      <c r="E106" s="1" t="s">
        <v>80</v>
      </c>
      <c r="F106" s="5">
        <v>100</v>
      </c>
      <c r="H106" s="86"/>
      <c r="K106" s="65"/>
      <c r="L106" s="66"/>
    </row>
    <row r="107" spans="1:12" x14ac:dyDescent="0.25">
      <c r="A107" s="92"/>
      <c r="B107" s="92"/>
      <c r="C107" s="1"/>
      <c r="D107" s="1" t="s">
        <v>25</v>
      </c>
      <c r="E107" s="1" t="s">
        <v>85</v>
      </c>
      <c r="F107" s="5">
        <v>913</v>
      </c>
      <c r="H107" s="86"/>
      <c r="K107" s="65"/>
      <c r="L107" s="66"/>
    </row>
    <row r="108" spans="1:12" x14ac:dyDescent="0.25">
      <c r="A108" s="92"/>
      <c r="B108" s="92"/>
      <c r="C108" s="1"/>
      <c r="D108" s="1" t="s">
        <v>26</v>
      </c>
      <c r="E108" s="1" t="s">
        <v>88</v>
      </c>
      <c r="F108" s="5">
        <v>2600</v>
      </c>
      <c r="H108" s="86"/>
      <c r="K108" s="65"/>
      <c r="L108" s="66"/>
    </row>
    <row r="109" spans="1:12" x14ac:dyDescent="0.25">
      <c r="A109" s="92"/>
      <c r="B109" s="92"/>
      <c r="C109" s="1"/>
      <c r="D109" s="1" t="s">
        <v>27</v>
      </c>
      <c r="E109" s="1" t="s">
        <v>71</v>
      </c>
      <c r="F109" s="5">
        <v>1000</v>
      </c>
      <c r="H109" s="86"/>
      <c r="K109" s="65"/>
      <c r="L109" s="66"/>
    </row>
    <row r="110" spans="1:12" x14ac:dyDescent="0.25">
      <c r="A110" s="92"/>
      <c r="B110" s="92"/>
      <c r="C110" s="1"/>
      <c r="D110" s="1" t="s">
        <v>28</v>
      </c>
      <c r="E110" s="1" t="s">
        <v>114</v>
      </c>
      <c r="F110" s="5">
        <v>400</v>
      </c>
      <c r="H110" s="86"/>
      <c r="K110" s="65"/>
      <c r="L110" s="66"/>
    </row>
    <row r="111" spans="1:12" x14ac:dyDescent="0.25">
      <c r="A111" s="92"/>
      <c r="B111" s="92"/>
      <c r="C111" s="1"/>
      <c r="D111" s="1" t="s">
        <v>29</v>
      </c>
      <c r="E111" s="1" t="s">
        <v>78</v>
      </c>
      <c r="F111" s="5">
        <v>500</v>
      </c>
      <c r="H111" s="86"/>
      <c r="K111" s="65"/>
      <c r="L111" s="66"/>
    </row>
    <row r="112" spans="1:12" x14ac:dyDescent="0.25">
      <c r="A112" s="92"/>
      <c r="B112" s="92"/>
      <c r="C112" s="1"/>
      <c r="D112" s="1" t="s">
        <v>30</v>
      </c>
      <c r="E112" s="1" t="s">
        <v>73</v>
      </c>
      <c r="F112" s="5">
        <v>1700</v>
      </c>
      <c r="H112" s="86"/>
      <c r="K112" s="65"/>
      <c r="L112" s="66"/>
    </row>
    <row r="113" spans="1:12" x14ac:dyDescent="0.25">
      <c r="A113" s="92"/>
      <c r="B113" s="92"/>
      <c r="C113" s="1"/>
      <c r="D113" s="1" t="s">
        <v>31</v>
      </c>
      <c r="E113" s="1" t="s">
        <v>91</v>
      </c>
      <c r="F113" s="5">
        <v>30</v>
      </c>
      <c r="H113" s="86"/>
      <c r="K113" s="65"/>
      <c r="L113" s="66"/>
    </row>
    <row r="114" spans="1:12" x14ac:dyDescent="0.25">
      <c r="A114" s="92"/>
      <c r="B114" s="92"/>
      <c r="C114" s="1"/>
      <c r="D114" s="1" t="s">
        <v>32</v>
      </c>
      <c r="E114" s="1" t="s">
        <v>95</v>
      </c>
      <c r="F114" s="5">
        <v>300</v>
      </c>
      <c r="H114" s="86"/>
      <c r="K114" s="65"/>
      <c r="L114" s="66"/>
    </row>
    <row r="115" spans="1:12" x14ac:dyDescent="0.25">
      <c r="A115" s="92"/>
      <c r="B115" s="92"/>
      <c r="C115" s="1"/>
      <c r="D115" s="1" t="s">
        <v>33</v>
      </c>
      <c r="E115" s="1" t="s">
        <v>99</v>
      </c>
      <c r="F115" s="5">
        <v>200</v>
      </c>
      <c r="H115" s="86"/>
      <c r="K115" s="65"/>
      <c r="L115" s="66"/>
    </row>
    <row r="116" spans="1:12" x14ac:dyDescent="0.25">
      <c r="A116" s="92"/>
      <c r="B116" s="92"/>
      <c r="C116" s="1"/>
      <c r="D116" s="1" t="s">
        <v>34</v>
      </c>
      <c r="E116" s="1" t="s">
        <v>120</v>
      </c>
      <c r="F116" s="5">
        <v>100</v>
      </c>
      <c r="H116" s="86"/>
      <c r="K116" s="65"/>
      <c r="L116" s="66"/>
    </row>
    <row r="117" spans="1:12" x14ac:dyDescent="0.25">
      <c r="A117" s="92"/>
      <c r="B117" s="92"/>
      <c r="C117" s="1"/>
      <c r="D117" s="1" t="s">
        <v>35</v>
      </c>
      <c r="E117" s="1" t="s">
        <v>74</v>
      </c>
      <c r="F117" s="5">
        <v>13</v>
      </c>
      <c r="H117" s="86"/>
      <c r="K117" s="65"/>
      <c r="L117" s="66"/>
    </row>
    <row r="118" spans="1:12" x14ac:dyDescent="0.25">
      <c r="A118" s="92"/>
      <c r="B118" s="92"/>
      <c r="C118" s="1"/>
      <c r="D118" s="1" t="s">
        <v>36</v>
      </c>
      <c r="E118" s="1" t="s">
        <v>121</v>
      </c>
      <c r="F118" s="5">
        <v>40</v>
      </c>
      <c r="H118" s="86"/>
      <c r="K118" s="65"/>
      <c r="L118" s="66"/>
    </row>
    <row r="119" spans="1:12" x14ac:dyDescent="0.25">
      <c r="A119" s="92"/>
      <c r="B119" s="92"/>
      <c r="C119" s="1"/>
      <c r="D119" s="1" t="s">
        <v>37</v>
      </c>
      <c r="E119" s="1" t="s">
        <v>62</v>
      </c>
      <c r="F119" s="5">
        <v>200</v>
      </c>
      <c r="H119" s="86"/>
      <c r="K119" s="65"/>
      <c r="L119" s="66"/>
    </row>
    <row r="120" spans="1:12" x14ac:dyDescent="0.25">
      <c r="A120" s="92"/>
      <c r="B120" s="92"/>
      <c r="C120" s="1"/>
      <c r="D120" s="1" t="s">
        <v>38</v>
      </c>
      <c r="E120" s="1" t="s">
        <v>67</v>
      </c>
      <c r="F120" s="5">
        <v>8600</v>
      </c>
      <c r="H120" s="86"/>
      <c r="K120" s="65"/>
      <c r="L120" s="66"/>
    </row>
    <row r="121" spans="1:12" x14ac:dyDescent="0.25">
      <c r="A121" s="92"/>
      <c r="B121" s="92"/>
      <c r="C121" s="1"/>
      <c r="D121" s="1" t="s">
        <v>39</v>
      </c>
      <c r="E121" s="1" t="s">
        <v>84</v>
      </c>
      <c r="F121" s="5">
        <v>2100</v>
      </c>
      <c r="H121" s="86"/>
      <c r="K121" s="65"/>
      <c r="L121" s="66"/>
    </row>
    <row r="122" spans="1:12" x14ac:dyDescent="0.25">
      <c r="A122" s="92"/>
      <c r="B122" s="92"/>
      <c r="C122" s="1"/>
      <c r="D122" s="1" t="s">
        <v>40</v>
      </c>
      <c r="E122" s="1" t="s">
        <v>104</v>
      </c>
      <c r="F122" s="5">
        <v>1000</v>
      </c>
      <c r="H122" s="86"/>
      <c r="K122" s="65"/>
      <c r="L122" s="66"/>
    </row>
    <row r="123" spans="1:12" x14ac:dyDescent="0.25">
      <c r="A123" s="92"/>
      <c r="B123" s="92"/>
      <c r="C123" s="1"/>
      <c r="D123" s="1" t="s">
        <v>41</v>
      </c>
      <c r="E123" s="1" t="s">
        <v>79</v>
      </c>
      <c r="F123" s="5">
        <v>450</v>
      </c>
      <c r="H123" s="86"/>
      <c r="K123" s="65"/>
      <c r="L123" s="66"/>
    </row>
    <row r="124" spans="1:12" x14ac:dyDescent="0.25">
      <c r="A124" s="92"/>
      <c r="B124" s="92"/>
      <c r="C124" s="1"/>
      <c r="D124" s="1" t="s">
        <v>42</v>
      </c>
      <c r="E124" s="1" t="s">
        <v>106</v>
      </c>
      <c r="F124" s="5">
        <v>0</v>
      </c>
      <c r="H124" s="86"/>
      <c r="K124" s="65"/>
      <c r="L124" s="66"/>
    </row>
    <row r="125" spans="1:12" x14ac:dyDescent="0.25">
      <c r="A125" s="92"/>
      <c r="B125" s="92"/>
      <c r="C125" s="1"/>
      <c r="D125" s="1" t="s">
        <v>43</v>
      </c>
      <c r="E125" s="1" t="s">
        <v>105</v>
      </c>
      <c r="F125" s="5">
        <v>0</v>
      </c>
      <c r="H125" s="86"/>
      <c r="K125" s="65"/>
      <c r="L125" s="66"/>
    </row>
    <row r="126" spans="1:12" hidden="1" x14ac:dyDescent="0.25">
      <c r="A126" s="92"/>
      <c r="B126" s="92"/>
      <c r="C126" s="1">
        <v>3</v>
      </c>
      <c r="D126" s="1"/>
      <c r="E126" s="1"/>
      <c r="F126" s="5"/>
      <c r="H126" s="86"/>
      <c r="K126" s="65"/>
      <c r="L126" s="66"/>
    </row>
    <row r="127" spans="1:12" x14ac:dyDescent="0.25">
      <c r="A127" s="32"/>
      <c r="B127" s="32"/>
      <c r="C127" s="93" t="s">
        <v>4</v>
      </c>
      <c r="D127" s="93" t="s">
        <v>98</v>
      </c>
      <c r="E127" s="94"/>
      <c r="F127" s="95">
        <f>SUBTOTAL(9,F128:F139)</f>
        <v>25620.400000000001</v>
      </c>
      <c r="H127" s="86"/>
      <c r="K127" s="65"/>
      <c r="L127" s="66"/>
    </row>
    <row r="128" spans="1:12" hidden="1" x14ac:dyDescent="0.25">
      <c r="A128" s="92"/>
      <c r="B128" s="92"/>
      <c r="C128" s="1"/>
      <c r="D128" s="1"/>
      <c r="E128" s="1"/>
      <c r="F128" s="5"/>
      <c r="H128" s="86"/>
      <c r="K128" s="65"/>
      <c r="L128" s="66"/>
    </row>
    <row r="129" spans="1:12" x14ac:dyDescent="0.25">
      <c r="A129" s="92"/>
      <c r="B129" s="92"/>
      <c r="C129" s="1"/>
      <c r="D129" s="1" t="s">
        <v>11</v>
      </c>
      <c r="E129" s="1" t="s">
        <v>94</v>
      </c>
      <c r="F129" s="5">
        <v>12004.4</v>
      </c>
      <c r="H129" s="86"/>
      <c r="K129" s="65"/>
      <c r="L129" s="66"/>
    </row>
    <row r="130" spans="1:12" x14ac:dyDescent="0.25">
      <c r="A130" s="92"/>
      <c r="B130" s="92"/>
      <c r="C130" s="1"/>
      <c r="D130" s="1" t="s">
        <v>14</v>
      </c>
      <c r="E130" s="1" t="s">
        <v>110</v>
      </c>
      <c r="F130" s="5">
        <v>58</v>
      </c>
      <c r="H130" s="86"/>
      <c r="K130" s="65"/>
      <c r="L130" s="66"/>
    </row>
    <row r="131" spans="1:12" x14ac:dyDescent="0.25">
      <c r="A131" s="92"/>
      <c r="B131" s="92"/>
      <c r="C131" s="1"/>
      <c r="D131" s="1" t="s">
        <v>16</v>
      </c>
      <c r="E131" s="1" t="s">
        <v>64</v>
      </c>
      <c r="F131" s="5">
        <v>682</v>
      </c>
      <c r="H131" s="86"/>
      <c r="K131" s="65"/>
      <c r="L131" s="66"/>
    </row>
    <row r="132" spans="1:12" x14ac:dyDescent="0.25">
      <c r="A132" s="92"/>
      <c r="B132" s="92"/>
      <c r="C132" s="1"/>
      <c r="D132" s="1" t="s">
        <v>19</v>
      </c>
      <c r="E132" s="1" t="s">
        <v>109</v>
      </c>
      <c r="F132" s="5">
        <v>100</v>
      </c>
      <c r="H132" s="86"/>
      <c r="K132" s="65"/>
      <c r="L132" s="66"/>
    </row>
    <row r="133" spans="1:12" x14ac:dyDescent="0.25">
      <c r="A133" s="92"/>
      <c r="B133" s="92"/>
      <c r="C133" s="1"/>
      <c r="D133" s="1" t="s">
        <v>25</v>
      </c>
      <c r="E133" s="1" t="s">
        <v>85</v>
      </c>
      <c r="F133" s="5">
        <v>5122</v>
      </c>
      <c r="H133" s="86"/>
      <c r="K133" s="65"/>
      <c r="L133" s="66"/>
    </row>
    <row r="134" spans="1:12" x14ac:dyDescent="0.25">
      <c r="A134" s="92"/>
      <c r="B134" s="92"/>
      <c r="C134" s="1"/>
      <c r="D134" s="1" t="s">
        <v>27</v>
      </c>
      <c r="E134" s="1" t="s">
        <v>71</v>
      </c>
      <c r="F134" s="5">
        <v>121</v>
      </c>
      <c r="H134" s="86"/>
      <c r="K134" s="65"/>
      <c r="L134" s="66"/>
    </row>
    <row r="135" spans="1:12" x14ac:dyDescent="0.25">
      <c r="A135" s="92"/>
      <c r="B135" s="92"/>
      <c r="C135" s="1"/>
      <c r="D135" s="1" t="s">
        <v>29</v>
      </c>
      <c r="E135" s="1" t="s">
        <v>78</v>
      </c>
      <c r="F135" s="5">
        <v>475</v>
      </c>
      <c r="H135" s="86"/>
      <c r="K135" s="65"/>
      <c r="L135" s="66"/>
    </row>
    <row r="136" spans="1:12" x14ac:dyDescent="0.25">
      <c r="A136" s="92"/>
      <c r="B136" s="92"/>
      <c r="C136" s="1"/>
      <c r="D136" s="1" t="s">
        <v>40</v>
      </c>
      <c r="E136" s="1" t="s">
        <v>104</v>
      </c>
      <c r="F136" s="5">
        <v>5124.5</v>
      </c>
      <c r="H136" s="86"/>
      <c r="K136" s="65"/>
      <c r="L136" s="66"/>
    </row>
    <row r="137" spans="1:12" x14ac:dyDescent="0.25">
      <c r="A137" s="92"/>
      <c r="B137" s="92"/>
      <c r="C137" s="1"/>
      <c r="D137" s="1" t="s">
        <v>41</v>
      </c>
      <c r="E137" s="1" t="s">
        <v>79</v>
      </c>
      <c r="F137" s="5">
        <v>1028</v>
      </c>
      <c r="H137" s="86"/>
      <c r="K137" s="65"/>
      <c r="L137" s="66"/>
    </row>
    <row r="138" spans="1:12" x14ac:dyDescent="0.25">
      <c r="A138" s="92"/>
      <c r="B138" s="92"/>
      <c r="C138" s="1"/>
      <c r="D138" s="1" t="s">
        <v>43</v>
      </c>
      <c r="E138" s="1" t="s">
        <v>105</v>
      </c>
      <c r="F138" s="5">
        <v>905.5</v>
      </c>
      <c r="H138" s="86"/>
      <c r="K138" s="65"/>
      <c r="L138" s="66"/>
    </row>
    <row r="139" spans="1:12" hidden="1" x14ac:dyDescent="0.25">
      <c r="A139" s="92"/>
      <c r="B139" s="92"/>
      <c r="C139" s="1">
        <v>3</v>
      </c>
      <c r="D139" s="1"/>
      <c r="E139" s="1"/>
      <c r="F139" s="5"/>
      <c r="H139" s="86"/>
      <c r="K139" s="65"/>
      <c r="L139" s="66"/>
    </row>
    <row r="140" spans="1:12" x14ac:dyDescent="0.25">
      <c r="A140" s="32"/>
      <c r="B140" s="32"/>
      <c r="C140" s="93" t="s">
        <v>5</v>
      </c>
      <c r="D140" s="93" t="s">
        <v>63</v>
      </c>
      <c r="E140" s="94"/>
      <c r="F140" s="95">
        <f>SUBTOTAL(9,F141:F143)</f>
        <v>300</v>
      </c>
      <c r="H140" s="86"/>
      <c r="K140" s="65"/>
      <c r="L140" s="66"/>
    </row>
    <row r="141" spans="1:12" hidden="1" x14ac:dyDescent="0.25">
      <c r="A141" s="92"/>
      <c r="B141" s="92"/>
      <c r="C141" s="1"/>
      <c r="D141" s="1"/>
      <c r="E141" s="1"/>
      <c r="F141" s="5"/>
      <c r="H141" s="86"/>
      <c r="K141" s="65"/>
      <c r="L141" s="66"/>
    </row>
    <row r="142" spans="1:12" x14ac:dyDescent="0.25">
      <c r="A142" s="92"/>
      <c r="B142" s="92"/>
      <c r="C142" s="1"/>
      <c r="D142" s="1" t="s">
        <v>25</v>
      </c>
      <c r="E142" s="1" t="s">
        <v>85</v>
      </c>
      <c r="F142" s="5">
        <v>300</v>
      </c>
      <c r="H142" s="86"/>
      <c r="K142" s="65"/>
      <c r="L142" s="66"/>
    </row>
    <row r="143" spans="1:12" hidden="1" x14ac:dyDescent="0.25">
      <c r="A143" s="92"/>
      <c r="B143" s="92"/>
      <c r="C143" s="1">
        <v>3</v>
      </c>
      <c r="D143" s="1"/>
      <c r="E143" s="1"/>
      <c r="F143" s="5"/>
      <c r="H143" s="86"/>
      <c r="K143" s="65"/>
      <c r="L143" s="66"/>
    </row>
    <row r="144" spans="1:12" ht="20.100000000000001" hidden="1" customHeight="1" x14ac:dyDescent="0.25">
      <c r="A144" s="2"/>
      <c r="B144" s="2"/>
      <c r="C144" s="2">
        <v>2</v>
      </c>
      <c r="D144" s="2"/>
      <c r="E144" s="2"/>
      <c r="F144" s="4"/>
      <c r="H144" s="87"/>
      <c r="K144" s="67"/>
      <c r="L144" s="68"/>
    </row>
    <row r="145" spans="1:12" ht="23.25" customHeight="1" x14ac:dyDescent="0.25">
      <c r="A145" s="32"/>
      <c r="B145" s="49" t="s">
        <v>61</v>
      </c>
      <c r="C145" s="49" t="s">
        <v>111</v>
      </c>
      <c r="D145" s="50"/>
      <c r="E145" s="50"/>
      <c r="F145" s="51">
        <f>SUBTOTAL(9,F146:F163)</f>
        <v>38283</v>
      </c>
      <c r="H145" s="84"/>
      <c r="K145" s="63"/>
      <c r="L145" s="64"/>
    </row>
    <row r="146" spans="1:12" ht="30" hidden="1" customHeight="1" x14ac:dyDescent="0.25">
      <c r="A146" s="32"/>
      <c r="B146" s="33"/>
      <c r="C146" s="7"/>
      <c r="D146" s="7"/>
      <c r="E146" s="7"/>
      <c r="F146" s="11"/>
      <c r="H146" s="85"/>
      <c r="K146" s="57"/>
      <c r="L146" s="58"/>
    </row>
    <row r="147" spans="1:12" x14ac:dyDescent="0.25">
      <c r="A147" s="32"/>
      <c r="B147" s="32"/>
      <c r="C147" s="93" t="s">
        <v>1</v>
      </c>
      <c r="D147" s="93" t="s">
        <v>81</v>
      </c>
      <c r="E147" s="94"/>
      <c r="F147" s="95">
        <f>SUBTOTAL(9,F148:F162)</f>
        <v>38283</v>
      </c>
      <c r="H147" s="86"/>
      <c r="K147" s="65"/>
      <c r="L147" s="66"/>
    </row>
    <row r="148" spans="1:12" hidden="1" x14ac:dyDescent="0.25">
      <c r="A148" s="92"/>
      <c r="B148" s="92"/>
      <c r="C148" s="1"/>
      <c r="D148" s="1"/>
      <c r="E148" s="1"/>
      <c r="F148" s="5"/>
      <c r="H148" s="86"/>
      <c r="K148" s="65"/>
      <c r="L148" s="66"/>
    </row>
    <row r="149" spans="1:12" x14ac:dyDescent="0.25">
      <c r="A149" s="92"/>
      <c r="B149" s="92"/>
      <c r="C149" s="1"/>
      <c r="D149" s="1" t="s">
        <v>11</v>
      </c>
      <c r="E149" s="1" t="s">
        <v>94</v>
      </c>
      <c r="F149" s="5">
        <v>5551.99</v>
      </c>
      <c r="H149" s="86"/>
      <c r="K149" s="65"/>
      <c r="L149" s="66"/>
    </row>
    <row r="150" spans="1:12" x14ac:dyDescent="0.25">
      <c r="A150" s="92"/>
      <c r="B150" s="92"/>
      <c r="C150" s="1"/>
      <c r="D150" s="1" t="s">
        <v>13</v>
      </c>
      <c r="E150" s="1" t="s">
        <v>108</v>
      </c>
      <c r="F150" s="5">
        <v>360</v>
      </c>
      <c r="H150" s="86"/>
      <c r="K150" s="65"/>
      <c r="L150" s="66"/>
    </row>
    <row r="151" spans="1:12" x14ac:dyDescent="0.25">
      <c r="A151" s="92"/>
      <c r="B151" s="92"/>
      <c r="C151" s="1"/>
      <c r="D151" s="1" t="s">
        <v>20</v>
      </c>
      <c r="E151" s="1" t="s">
        <v>113</v>
      </c>
      <c r="F151" s="5">
        <v>0</v>
      </c>
      <c r="H151" s="86"/>
      <c r="K151" s="65"/>
      <c r="L151" s="66"/>
    </row>
    <row r="152" spans="1:12" x14ac:dyDescent="0.25">
      <c r="A152" s="92"/>
      <c r="B152" s="92"/>
      <c r="C152" s="1"/>
      <c r="D152" s="1" t="s">
        <v>25</v>
      </c>
      <c r="E152" s="1" t="s">
        <v>85</v>
      </c>
      <c r="F152" s="5">
        <v>7478.94</v>
      </c>
      <c r="H152" s="86"/>
      <c r="K152" s="65"/>
      <c r="L152" s="66"/>
    </row>
    <row r="153" spans="1:12" x14ac:dyDescent="0.25">
      <c r="A153" s="92"/>
      <c r="B153" s="92"/>
      <c r="C153" s="1"/>
      <c r="D153" s="1" t="s">
        <v>26</v>
      </c>
      <c r="E153" s="1" t="s">
        <v>88</v>
      </c>
      <c r="F153" s="5">
        <v>0</v>
      </c>
      <c r="H153" s="86"/>
      <c r="K153" s="65"/>
      <c r="L153" s="66"/>
    </row>
    <row r="154" spans="1:12" x14ac:dyDescent="0.25">
      <c r="A154" s="92"/>
      <c r="B154" s="92"/>
      <c r="C154" s="1"/>
      <c r="D154" s="1" t="s">
        <v>27</v>
      </c>
      <c r="E154" s="1" t="s">
        <v>71</v>
      </c>
      <c r="F154" s="5">
        <v>100</v>
      </c>
      <c r="H154" s="86"/>
      <c r="K154" s="65"/>
      <c r="L154" s="66"/>
    </row>
    <row r="155" spans="1:12" x14ac:dyDescent="0.25">
      <c r="A155" s="92"/>
      <c r="B155" s="92"/>
      <c r="C155" s="1"/>
      <c r="D155" s="1" t="s">
        <v>28</v>
      </c>
      <c r="E155" s="1" t="s">
        <v>114</v>
      </c>
      <c r="F155" s="5">
        <v>652.88</v>
      </c>
      <c r="H155" s="86"/>
      <c r="K155" s="65"/>
      <c r="L155" s="66"/>
    </row>
    <row r="156" spans="1:12" x14ac:dyDescent="0.25">
      <c r="A156" s="92"/>
      <c r="B156" s="92"/>
      <c r="C156" s="1"/>
      <c r="D156" s="1" t="s">
        <v>32</v>
      </c>
      <c r="E156" s="1" t="s">
        <v>95</v>
      </c>
      <c r="F156" s="5">
        <v>91.98</v>
      </c>
      <c r="H156" s="86"/>
      <c r="K156" s="65"/>
      <c r="L156" s="66"/>
    </row>
    <row r="157" spans="1:12" x14ac:dyDescent="0.25">
      <c r="A157" s="92"/>
      <c r="B157" s="92"/>
      <c r="C157" s="1"/>
      <c r="D157" s="1" t="s">
        <v>37</v>
      </c>
      <c r="E157" s="1" t="s">
        <v>62</v>
      </c>
      <c r="F157" s="5">
        <v>398</v>
      </c>
      <c r="H157" s="86"/>
      <c r="K157" s="65"/>
      <c r="L157" s="66"/>
    </row>
    <row r="158" spans="1:12" x14ac:dyDescent="0.25">
      <c r="A158" s="92"/>
      <c r="B158" s="92"/>
      <c r="C158" s="1"/>
      <c r="D158" s="1" t="s">
        <v>38</v>
      </c>
      <c r="E158" s="1" t="s">
        <v>67</v>
      </c>
      <c r="F158" s="5">
        <v>7013.53</v>
      </c>
      <c r="H158" s="86"/>
      <c r="K158" s="65"/>
      <c r="L158" s="66"/>
    </row>
    <row r="159" spans="1:12" x14ac:dyDescent="0.25">
      <c r="A159" s="92"/>
      <c r="B159" s="92"/>
      <c r="C159" s="1"/>
      <c r="D159" s="1" t="s">
        <v>39</v>
      </c>
      <c r="E159" s="1" t="s">
        <v>84</v>
      </c>
      <c r="F159" s="5">
        <v>2050</v>
      </c>
      <c r="H159" s="86"/>
      <c r="K159" s="65"/>
      <c r="L159" s="66"/>
    </row>
    <row r="160" spans="1:12" x14ac:dyDescent="0.25">
      <c r="A160" s="92"/>
      <c r="B160" s="92"/>
      <c r="C160" s="1"/>
      <c r="D160" s="1" t="s">
        <v>40</v>
      </c>
      <c r="E160" s="1" t="s">
        <v>104</v>
      </c>
      <c r="F160" s="5">
        <v>14585.68</v>
      </c>
      <c r="H160" s="86"/>
      <c r="K160" s="65"/>
      <c r="L160" s="66"/>
    </row>
    <row r="161" spans="1:12" x14ac:dyDescent="0.25">
      <c r="A161" s="92"/>
      <c r="B161" s="92"/>
      <c r="C161" s="1"/>
      <c r="D161" s="1" t="s">
        <v>43</v>
      </c>
      <c r="E161" s="1" t="s">
        <v>105</v>
      </c>
      <c r="F161" s="5">
        <v>0</v>
      </c>
      <c r="H161" s="86"/>
      <c r="K161" s="65"/>
      <c r="L161" s="66"/>
    </row>
    <row r="162" spans="1:12" hidden="1" x14ac:dyDescent="0.25">
      <c r="A162" s="92"/>
      <c r="B162" s="92"/>
      <c r="C162" s="1">
        <v>3</v>
      </c>
      <c r="D162" s="1"/>
      <c r="E162" s="1"/>
      <c r="F162" s="5"/>
      <c r="H162" s="86"/>
      <c r="K162" s="65"/>
      <c r="L162" s="66"/>
    </row>
    <row r="163" spans="1:12" ht="20.100000000000001" hidden="1" customHeight="1" x14ac:dyDescent="0.25">
      <c r="A163" s="2"/>
      <c r="B163" s="2"/>
      <c r="C163" s="2">
        <v>2</v>
      </c>
      <c r="D163" s="2"/>
      <c r="E163" s="2"/>
      <c r="F163" s="4"/>
      <c r="H163" s="87"/>
      <c r="K163" s="67"/>
      <c r="L163" s="68"/>
    </row>
    <row r="164" spans="1:12" hidden="1" x14ac:dyDescent="0.25">
      <c r="A164" s="92"/>
      <c r="B164" s="92"/>
      <c r="C164" s="1">
        <v>3</v>
      </c>
      <c r="D164" s="1"/>
      <c r="E164" s="1"/>
      <c r="F164" s="5"/>
      <c r="H164" s="86"/>
      <c r="K164" s="65"/>
      <c r="L164" s="66"/>
    </row>
    <row r="165" spans="1:12" ht="20.100000000000001" hidden="1" customHeight="1" x14ac:dyDescent="0.25">
      <c r="A165" s="2"/>
      <c r="B165" s="2"/>
      <c r="C165" s="2">
        <v>2</v>
      </c>
      <c r="D165" s="2"/>
      <c r="E165" s="2"/>
      <c r="F165" s="4"/>
      <c r="H165" s="87"/>
      <c r="K165" s="67"/>
      <c r="L165" s="68"/>
    </row>
    <row r="166" spans="1:12" hidden="1" x14ac:dyDescent="0.25">
      <c r="A166" s="2"/>
      <c r="B166" s="2"/>
      <c r="C166" s="2">
        <v>1</v>
      </c>
      <c r="D166" s="2"/>
      <c r="E166" s="2"/>
      <c r="F166" s="4"/>
      <c r="H166" s="87"/>
      <c r="K166" s="67"/>
      <c r="L166" s="68"/>
    </row>
    <row r="167" spans="1:12" hidden="1" x14ac:dyDescent="0.25">
      <c r="A167" s="2"/>
      <c r="B167" s="2"/>
      <c r="C167" s="2" t="s">
        <v>57</v>
      </c>
      <c r="D167" s="2"/>
      <c r="E167" s="2"/>
      <c r="F167" s="4"/>
      <c r="H167" s="87"/>
      <c r="K167" s="67"/>
      <c r="L167" s="68"/>
    </row>
    <row r="168" spans="1:12" ht="27.75" customHeight="1" x14ac:dyDescent="0.25">
      <c r="A168" s="8" t="s">
        <v>66</v>
      </c>
      <c r="B168" s="8"/>
      <c r="C168" s="8"/>
      <c r="D168" s="8"/>
      <c r="E168" s="8"/>
      <c r="F168" s="9">
        <f>SUBTOTAL(9,F67:F167)</f>
        <v>730409.4</v>
      </c>
      <c r="H168" s="61"/>
      <c r="K168" s="61"/>
      <c r="L168" s="62"/>
    </row>
    <row r="169" spans="1:12" x14ac:dyDescent="0.25">
      <c r="A169" s="2"/>
      <c r="B169" s="2"/>
      <c r="C169" s="2"/>
      <c r="D169" s="2"/>
      <c r="E169" s="2"/>
      <c r="F169" s="2"/>
      <c r="H169" s="19"/>
      <c r="K169" s="69"/>
      <c r="L169" s="69"/>
    </row>
    <row r="170" spans="1:12" x14ac:dyDescent="0.25">
      <c r="H170" s="88"/>
      <c r="K170" s="70"/>
      <c r="L170" s="70"/>
    </row>
    <row r="171" spans="1:12" x14ac:dyDescent="0.25">
      <c r="H171" s="88"/>
      <c r="K171" s="70"/>
      <c r="L171" s="70"/>
    </row>
    <row r="172" spans="1:12" x14ac:dyDescent="0.25">
      <c r="A172" s="2"/>
      <c r="B172" s="2"/>
      <c r="C172" s="2"/>
      <c r="D172" s="2"/>
      <c r="E172" s="2"/>
      <c r="F172" s="2"/>
      <c r="H172" s="19"/>
      <c r="K172" s="69"/>
      <c r="L172" s="69"/>
    </row>
  </sheetData>
  <mergeCells count="1">
    <mergeCell ref="A4:L4"/>
  </mergeCells>
  <conditionalFormatting sqref="M103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2">
      <colorScale>
        <cfvo type="min"/>
        <cfvo type="max"/>
        <color rgb="FFFF7128"/>
        <color rgb="FFFFEF9C"/>
      </colorScale>
    </cfRule>
  </conditionalFormatting>
  <printOptions headings="1"/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8E67-DC3B-48F6-842B-F9864757CE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DBD6-5993-48E6-970F-5135EDB5C2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7</vt:i4>
      </vt:variant>
    </vt:vector>
  </HeadingPairs>
  <TitlesOfParts>
    <vt:vector size="10" baseType="lpstr">
      <vt:lpstr>List1</vt:lpstr>
      <vt:lpstr>List2</vt:lpstr>
      <vt:lpstr>List3</vt:lpstr>
      <vt:lpstr>__CDSG1__</vt:lpstr>
      <vt:lpstr>__CDSG2__</vt:lpstr>
      <vt:lpstr>__CDSG3__</vt:lpstr>
      <vt:lpstr>__CDSG4__</vt:lpstr>
      <vt:lpstr>__CDSNaslov__</vt:lpstr>
      <vt:lpstr>__Main__</vt:lpstr>
      <vt:lpstr>List1!Ispis_naslova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Hrvatska knjižnica za slijepe 1965</cp:lastModifiedBy>
  <cp:lastPrinted>2024-11-08T13:04:53Z</cp:lastPrinted>
  <dcterms:created xsi:type="dcterms:W3CDTF">2014-09-10T12:00:17Z</dcterms:created>
  <dcterms:modified xsi:type="dcterms:W3CDTF">2024-12-17T12:49:07Z</dcterms:modified>
</cp:coreProperties>
</file>